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pivotTables/pivotTable5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6" windowWidth="12384" windowHeight="9312" tabRatio="887" firstSheet="4" activeTab="4"/>
  </bookViews>
  <sheets>
    <sheet name="liste iscritti pettorale" sheetId="27" r:id="rId1"/>
    <sheet name="liste iscritti nome" sheetId="24" r:id="rId2"/>
    <sheet name="Iscrizione non competitiva" sheetId="3" r:id="rId3"/>
    <sheet name="Arrivo non competitiva" sheetId="4" r:id="rId4"/>
    <sheet name="GIOVANI M" sheetId="15" r:id="rId5"/>
    <sheet name="GIOVANI F" sheetId="18" r:id="rId6"/>
    <sheet name="MASTER M" sheetId="17" r:id="rId7"/>
    <sheet name="MASTER F" sheetId="14" r:id="rId8"/>
    <sheet name="MASCHILE ASSOLUTA" sheetId="19" r:id="rId9"/>
    <sheet name="FEMMINILE ASSOLUTA" sheetId="20" r:id="rId10"/>
    <sheet name="Classifica Maschile" sheetId="5" state="hidden" r:id="rId11"/>
    <sheet name="Classifica Femminile" sheetId="6" state="hidden" r:id="rId12"/>
    <sheet name="Classifica Assoluta" sheetId="11" state="hidden" r:id="rId13"/>
    <sheet name="PIVOT NOMI ISCRITTI" sheetId="26" state="hidden" r:id="rId14"/>
    <sheet name="STAMPA PARTENTI" sheetId="22" state="hidden" r:id="rId15"/>
  </sheets>
  <definedNames>
    <definedName name="_xlnm._FilterDatabase" localSheetId="9" hidden="1">'FEMMINILE ASSOLUTA'!$A$4:$D$4</definedName>
    <definedName name="_xlnm._FilterDatabase" localSheetId="2" hidden="1">'Iscrizione non competitiva'!$A$1:$I$500</definedName>
    <definedName name="_xlnm._FilterDatabase" localSheetId="7" hidden="1">'MASTER F'!$A$4:$D$4</definedName>
    <definedName name="_xlnm._FilterDatabase" localSheetId="14" hidden="1">'STAMPA PARTENTI'!$A$1:$K$500</definedName>
    <definedName name="_xlnm.Print_Area" localSheetId="9">'FEMMINILE ASSOLUTA'!$A$1:$G$300</definedName>
    <definedName name="_xlnm.Print_Area" localSheetId="5">'GIOVANI F'!$A$1:$G$300</definedName>
    <definedName name="_xlnm.Print_Area" localSheetId="4">'GIOVANI M'!$A$1:$G$300</definedName>
    <definedName name="_xlnm.Print_Area" localSheetId="2">'Iscrizione non competitiva'!$A$1:$F$213</definedName>
    <definedName name="_xlnm.Print_Area" localSheetId="8">'MASCHILE ASSOLUTA'!$A$1:$G$300</definedName>
    <definedName name="_xlnm.Print_Area" localSheetId="7">'MASTER F'!$A$1:$G$300</definedName>
    <definedName name="_xlnm.Print_Area" localSheetId="6">'MASTER M'!$A$1:$G$300</definedName>
    <definedName name="_xlnm.Print_Area" localSheetId="14">'STAMPA PARTENTI'!$A$1:$D$162</definedName>
    <definedName name="_xlnm.Print_Titles" localSheetId="9">'FEMMINILE ASSOLUTA'!$1:$5</definedName>
    <definedName name="_xlnm.Print_Titles" localSheetId="5">'GIOVANI F'!$1:$5</definedName>
    <definedName name="_xlnm.Print_Titles" localSheetId="4">'GIOVANI M'!$1:$5</definedName>
    <definedName name="_xlnm.Print_Titles" localSheetId="2">'Iscrizione non competitiva'!$1:$1</definedName>
    <definedName name="_xlnm.Print_Titles" localSheetId="1">'liste iscritti nome'!$1:$3</definedName>
    <definedName name="_xlnm.Print_Titles" localSheetId="0">'liste iscritti pettorale'!$1:$3</definedName>
    <definedName name="_xlnm.Print_Titles" localSheetId="8">'MASCHILE ASSOLUTA'!$1:$5</definedName>
    <definedName name="_xlnm.Print_Titles" localSheetId="7">'MASTER F'!$1:$5</definedName>
    <definedName name="_xlnm.Print_Titles" localSheetId="6">'MASTER M'!$1:$5</definedName>
    <definedName name="_xlnm.Print_Titles" localSheetId="14">'STAMPA PARTENTI'!$1:$1</definedName>
  </definedNames>
  <calcPr calcId="125725"/>
  <pivotCaches>
    <pivotCache cacheId="0" r:id="rId16"/>
    <pivotCache cacheId="1" r:id="rId17"/>
  </pivotCaches>
</workbook>
</file>

<file path=xl/calcChain.xml><?xml version="1.0" encoding="utf-8"?>
<calcChain xmlns="http://schemas.openxmlformats.org/spreadsheetml/2006/main">
  <c r="A143" i="24"/>
  <c r="C143" s="1"/>
  <c r="A141"/>
  <c r="A142"/>
  <c r="C142" s="1"/>
  <c r="A6"/>
  <c r="A7"/>
  <c r="A9"/>
  <c r="A8"/>
  <c r="C502" i="27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500" i="24"/>
  <c r="C493"/>
  <c r="C461"/>
  <c r="C429"/>
  <c r="C397"/>
  <c r="C365"/>
  <c r="C333"/>
  <c r="C301"/>
  <c r="C269"/>
  <c r="C237"/>
  <c r="C4" i="27"/>
  <c r="B4"/>
  <c r="C504" i="24"/>
  <c r="C503"/>
  <c r="C502"/>
  <c r="C501"/>
  <c r="B500"/>
  <c r="B499"/>
  <c r="A499"/>
  <c r="C499" s="1"/>
  <c r="B498"/>
  <c r="A498"/>
  <c r="C498" s="1"/>
  <c r="B497"/>
  <c r="A497"/>
  <c r="C497" s="1"/>
  <c r="B496"/>
  <c r="A496"/>
  <c r="C496" s="1"/>
  <c r="B495"/>
  <c r="A495"/>
  <c r="C495" s="1"/>
  <c r="B494"/>
  <c r="A494"/>
  <c r="C494" s="1"/>
  <c r="B493"/>
  <c r="A493"/>
  <c r="B492"/>
  <c r="A492"/>
  <c r="C492" s="1"/>
  <c r="B491"/>
  <c r="A491"/>
  <c r="C491" s="1"/>
  <c r="B490"/>
  <c r="A490"/>
  <c r="C490" s="1"/>
  <c r="B489"/>
  <c r="A489"/>
  <c r="C489" s="1"/>
  <c r="B488"/>
  <c r="A488"/>
  <c r="C488" s="1"/>
  <c r="B487"/>
  <c r="A487"/>
  <c r="C487" s="1"/>
  <c r="B486"/>
  <c r="A486"/>
  <c r="C486" s="1"/>
  <c r="B485"/>
  <c r="A485"/>
  <c r="C485" s="1"/>
  <c r="B484"/>
  <c r="A484"/>
  <c r="C484" s="1"/>
  <c r="B483"/>
  <c r="A483"/>
  <c r="C483" s="1"/>
  <c r="B482"/>
  <c r="A482"/>
  <c r="C482" s="1"/>
  <c r="B481"/>
  <c r="A481"/>
  <c r="C481" s="1"/>
  <c r="B480"/>
  <c r="A480"/>
  <c r="C480" s="1"/>
  <c r="B479"/>
  <c r="A479"/>
  <c r="C479" s="1"/>
  <c r="B478"/>
  <c r="A478"/>
  <c r="C478" s="1"/>
  <c r="B477"/>
  <c r="A477"/>
  <c r="C477" s="1"/>
  <c r="B476"/>
  <c r="A476"/>
  <c r="C476" s="1"/>
  <c r="B475"/>
  <c r="A475"/>
  <c r="C475" s="1"/>
  <c r="B474"/>
  <c r="A474"/>
  <c r="C474" s="1"/>
  <c r="B473"/>
  <c r="A473"/>
  <c r="C473" s="1"/>
  <c r="B472"/>
  <c r="A472"/>
  <c r="C472" s="1"/>
  <c r="B471"/>
  <c r="A471"/>
  <c r="C471" s="1"/>
  <c r="B470"/>
  <c r="A470"/>
  <c r="C470" s="1"/>
  <c r="B469"/>
  <c r="A469"/>
  <c r="C469" s="1"/>
  <c r="B468"/>
  <c r="A468"/>
  <c r="C468" s="1"/>
  <c r="B467"/>
  <c r="A467"/>
  <c r="C467" s="1"/>
  <c r="B466"/>
  <c r="A466"/>
  <c r="C466" s="1"/>
  <c r="B465"/>
  <c r="A465"/>
  <c r="C465" s="1"/>
  <c r="B464"/>
  <c r="A464"/>
  <c r="C464" s="1"/>
  <c r="B463"/>
  <c r="A463"/>
  <c r="C463" s="1"/>
  <c r="B462"/>
  <c r="A462"/>
  <c r="C462" s="1"/>
  <c r="B461"/>
  <c r="A461"/>
  <c r="B460"/>
  <c r="A460"/>
  <c r="C460" s="1"/>
  <c r="B459"/>
  <c r="A459"/>
  <c r="C459" s="1"/>
  <c r="B458"/>
  <c r="A458"/>
  <c r="C458" s="1"/>
  <c r="B457"/>
  <c r="A457"/>
  <c r="C457" s="1"/>
  <c r="B456"/>
  <c r="A456"/>
  <c r="C456" s="1"/>
  <c r="B455"/>
  <c r="A455"/>
  <c r="C455" s="1"/>
  <c r="B454"/>
  <c r="A454"/>
  <c r="C454" s="1"/>
  <c r="B453"/>
  <c r="A453"/>
  <c r="C453" s="1"/>
  <c r="B452"/>
  <c r="A452"/>
  <c r="C452" s="1"/>
  <c r="B451"/>
  <c r="A451"/>
  <c r="C451" s="1"/>
  <c r="B450"/>
  <c r="A450"/>
  <c r="C450" s="1"/>
  <c r="B449"/>
  <c r="A449"/>
  <c r="C449" s="1"/>
  <c r="B448"/>
  <c r="A448"/>
  <c r="C448" s="1"/>
  <c r="B447"/>
  <c r="A447"/>
  <c r="C447" s="1"/>
  <c r="B446"/>
  <c r="A446"/>
  <c r="C446" s="1"/>
  <c r="B445"/>
  <c r="A445"/>
  <c r="C445" s="1"/>
  <c r="B444"/>
  <c r="A444"/>
  <c r="C444" s="1"/>
  <c r="B443"/>
  <c r="A443"/>
  <c r="C443" s="1"/>
  <c r="B442"/>
  <c r="A442"/>
  <c r="C442" s="1"/>
  <c r="B441"/>
  <c r="A441"/>
  <c r="C441" s="1"/>
  <c r="B440"/>
  <c r="A440"/>
  <c r="C440" s="1"/>
  <c r="B439"/>
  <c r="A439"/>
  <c r="C439" s="1"/>
  <c r="B438"/>
  <c r="A438"/>
  <c r="C438" s="1"/>
  <c r="B437"/>
  <c r="A437"/>
  <c r="C437" s="1"/>
  <c r="B436"/>
  <c r="A436"/>
  <c r="C436" s="1"/>
  <c r="B435"/>
  <c r="A435"/>
  <c r="C435" s="1"/>
  <c r="B434"/>
  <c r="A434"/>
  <c r="C434" s="1"/>
  <c r="B433"/>
  <c r="A433"/>
  <c r="C433" s="1"/>
  <c r="B432"/>
  <c r="A432"/>
  <c r="C432" s="1"/>
  <c r="B431"/>
  <c r="A431"/>
  <c r="C431" s="1"/>
  <c r="B430"/>
  <c r="A430"/>
  <c r="C430" s="1"/>
  <c r="B429"/>
  <c r="A429"/>
  <c r="B428"/>
  <c r="A428"/>
  <c r="C428" s="1"/>
  <c r="B427"/>
  <c r="A427"/>
  <c r="C427" s="1"/>
  <c r="B426"/>
  <c r="A426"/>
  <c r="C426" s="1"/>
  <c r="B425"/>
  <c r="A425"/>
  <c r="C425" s="1"/>
  <c r="B424"/>
  <c r="A424"/>
  <c r="C424" s="1"/>
  <c r="B423"/>
  <c r="A423"/>
  <c r="C423" s="1"/>
  <c r="B422"/>
  <c r="A422"/>
  <c r="C422" s="1"/>
  <c r="B421"/>
  <c r="A421"/>
  <c r="C421" s="1"/>
  <c r="B420"/>
  <c r="A420"/>
  <c r="C420" s="1"/>
  <c r="B419"/>
  <c r="A419"/>
  <c r="C419" s="1"/>
  <c r="B418"/>
  <c r="A418"/>
  <c r="C418" s="1"/>
  <c r="B417"/>
  <c r="A417"/>
  <c r="C417" s="1"/>
  <c r="B416"/>
  <c r="A416"/>
  <c r="C416" s="1"/>
  <c r="B415"/>
  <c r="A415"/>
  <c r="C415" s="1"/>
  <c r="B414"/>
  <c r="A414"/>
  <c r="C414" s="1"/>
  <c r="B413"/>
  <c r="A413"/>
  <c r="C413" s="1"/>
  <c r="B412"/>
  <c r="A412"/>
  <c r="C412" s="1"/>
  <c r="B411"/>
  <c r="A411"/>
  <c r="C411" s="1"/>
  <c r="B410"/>
  <c r="A410"/>
  <c r="C410" s="1"/>
  <c r="B409"/>
  <c r="A409"/>
  <c r="C409" s="1"/>
  <c r="B408"/>
  <c r="A408"/>
  <c r="C408" s="1"/>
  <c r="B407"/>
  <c r="A407"/>
  <c r="C407" s="1"/>
  <c r="B406"/>
  <c r="A406"/>
  <c r="C406" s="1"/>
  <c r="B405"/>
  <c r="A405"/>
  <c r="C405" s="1"/>
  <c r="B404"/>
  <c r="A404"/>
  <c r="C404" s="1"/>
  <c r="B403"/>
  <c r="A403"/>
  <c r="C403" s="1"/>
  <c r="B402"/>
  <c r="A402"/>
  <c r="C402" s="1"/>
  <c r="B401"/>
  <c r="A401"/>
  <c r="C401" s="1"/>
  <c r="B400"/>
  <c r="A400"/>
  <c r="C400" s="1"/>
  <c r="B399"/>
  <c r="A399"/>
  <c r="C399" s="1"/>
  <c r="B398"/>
  <c r="A398"/>
  <c r="C398" s="1"/>
  <c r="B397"/>
  <c r="A397"/>
  <c r="B396"/>
  <c r="A396"/>
  <c r="C396" s="1"/>
  <c r="B395"/>
  <c r="A395"/>
  <c r="C395" s="1"/>
  <c r="B394"/>
  <c r="A394"/>
  <c r="C394" s="1"/>
  <c r="B393"/>
  <c r="A393"/>
  <c r="C393" s="1"/>
  <c r="B392"/>
  <c r="A392"/>
  <c r="C392" s="1"/>
  <c r="B391"/>
  <c r="A391"/>
  <c r="C391" s="1"/>
  <c r="B390"/>
  <c r="A390"/>
  <c r="C390" s="1"/>
  <c r="B389"/>
  <c r="A389"/>
  <c r="C389" s="1"/>
  <c r="B388"/>
  <c r="A388"/>
  <c r="C388" s="1"/>
  <c r="B387"/>
  <c r="A387"/>
  <c r="C387" s="1"/>
  <c r="B386"/>
  <c r="A386"/>
  <c r="C386" s="1"/>
  <c r="B385"/>
  <c r="A385"/>
  <c r="C385" s="1"/>
  <c r="B384"/>
  <c r="A384"/>
  <c r="C384" s="1"/>
  <c r="B383"/>
  <c r="A383"/>
  <c r="C383" s="1"/>
  <c r="B382"/>
  <c r="A382"/>
  <c r="C382" s="1"/>
  <c r="B381"/>
  <c r="A381"/>
  <c r="C381" s="1"/>
  <c r="B380"/>
  <c r="A380"/>
  <c r="C380" s="1"/>
  <c r="B379"/>
  <c r="A379"/>
  <c r="C379" s="1"/>
  <c r="B378"/>
  <c r="A378"/>
  <c r="C378" s="1"/>
  <c r="B377"/>
  <c r="A377"/>
  <c r="C377" s="1"/>
  <c r="B376"/>
  <c r="A376"/>
  <c r="C376" s="1"/>
  <c r="B375"/>
  <c r="A375"/>
  <c r="C375" s="1"/>
  <c r="B374"/>
  <c r="A374"/>
  <c r="C374" s="1"/>
  <c r="B373"/>
  <c r="A373"/>
  <c r="C373" s="1"/>
  <c r="B372"/>
  <c r="A372"/>
  <c r="C372" s="1"/>
  <c r="B371"/>
  <c r="A371"/>
  <c r="C371" s="1"/>
  <c r="B370"/>
  <c r="A370"/>
  <c r="C370" s="1"/>
  <c r="B369"/>
  <c r="A369"/>
  <c r="C369" s="1"/>
  <c r="B368"/>
  <c r="A368"/>
  <c r="C368" s="1"/>
  <c r="B367"/>
  <c r="A367"/>
  <c r="C367" s="1"/>
  <c r="B366"/>
  <c r="A366"/>
  <c r="C366" s="1"/>
  <c r="B365"/>
  <c r="A365"/>
  <c r="B364"/>
  <c r="A364"/>
  <c r="C364" s="1"/>
  <c r="B363"/>
  <c r="A363"/>
  <c r="C363" s="1"/>
  <c r="B362"/>
  <c r="A362"/>
  <c r="C362" s="1"/>
  <c r="B361"/>
  <c r="A361"/>
  <c r="C361" s="1"/>
  <c r="B360"/>
  <c r="A360"/>
  <c r="C360" s="1"/>
  <c r="B359"/>
  <c r="A359"/>
  <c r="C359" s="1"/>
  <c r="B358"/>
  <c r="A358"/>
  <c r="C358" s="1"/>
  <c r="B357"/>
  <c r="A357"/>
  <c r="C357" s="1"/>
  <c r="B356"/>
  <c r="A356"/>
  <c r="C356" s="1"/>
  <c r="B355"/>
  <c r="A355"/>
  <c r="C355" s="1"/>
  <c r="B354"/>
  <c r="A354"/>
  <c r="C354" s="1"/>
  <c r="B353"/>
  <c r="A353"/>
  <c r="C353" s="1"/>
  <c r="B352"/>
  <c r="A352"/>
  <c r="C352" s="1"/>
  <c r="B351"/>
  <c r="A351"/>
  <c r="C351" s="1"/>
  <c r="B350"/>
  <c r="A350"/>
  <c r="C350" s="1"/>
  <c r="B349"/>
  <c r="A349"/>
  <c r="C349" s="1"/>
  <c r="B348"/>
  <c r="A348"/>
  <c r="C348" s="1"/>
  <c r="B347"/>
  <c r="A347"/>
  <c r="C347" s="1"/>
  <c r="B346"/>
  <c r="A346"/>
  <c r="C346" s="1"/>
  <c r="B345"/>
  <c r="A345"/>
  <c r="C345" s="1"/>
  <c r="B344"/>
  <c r="A344"/>
  <c r="C344" s="1"/>
  <c r="B343"/>
  <c r="A343"/>
  <c r="C343" s="1"/>
  <c r="B342"/>
  <c r="A342"/>
  <c r="C342" s="1"/>
  <c r="B341"/>
  <c r="A341"/>
  <c r="C341" s="1"/>
  <c r="B340"/>
  <c r="A340"/>
  <c r="C340" s="1"/>
  <c r="B339"/>
  <c r="A339"/>
  <c r="C339" s="1"/>
  <c r="B338"/>
  <c r="A338"/>
  <c r="C338" s="1"/>
  <c r="B337"/>
  <c r="A337"/>
  <c r="C337" s="1"/>
  <c r="B336"/>
  <c r="A336"/>
  <c r="C336" s="1"/>
  <c r="B335"/>
  <c r="A335"/>
  <c r="C335" s="1"/>
  <c r="B334"/>
  <c r="A334"/>
  <c r="C334" s="1"/>
  <c r="B333"/>
  <c r="A333"/>
  <c r="B332"/>
  <c r="A332"/>
  <c r="C332" s="1"/>
  <c r="B331"/>
  <c r="A331"/>
  <c r="C331" s="1"/>
  <c r="B330"/>
  <c r="A330"/>
  <c r="C330" s="1"/>
  <c r="B329"/>
  <c r="A329"/>
  <c r="C329" s="1"/>
  <c r="B328"/>
  <c r="A328"/>
  <c r="C328" s="1"/>
  <c r="B327"/>
  <c r="A327"/>
  <c r="C327" s="1"/>
  <c r="B326"/>
  <c r="A326"/>
  <c r="C326" s="1"/>
  <c r="B325"/>
  <c r="A325"/>
  <c r="C325" s="1"/>
  <c r="B324"/>
  <c r="A324"/>
  <c r="C324" s="1"/>
  <c r="B323"/>
  <c r="A323"/>
  <c r="C323" s="1"/>
  <c r="B322"/>
  <c r="A322"/>
  <c r="C322" s="1"/>
  <c r="B321"/>
  <c r="A321"/>
  <c r="C321" s="1"/>
  <c r="B320"/>
  <c r="A320"/>
  <c r="C320" s="1"/>
  <c r="B319"/>
  <c r="A319"/>
  <c r="C319" s="1"/>
  <c r="B318"/>
  <c r="A318"/>
  <c r="C318" s="1"/>
  <c r="B317"/>
  <c r="A317"/>
  <c r="C317" s="1"/>
  <c r="B316"/>
  <c r="A316"/>
  <c r="C316" s="1"/>
  <c r="B315"/>
  <c r="A315"/>
  <c r="C315" s="1"/>
  <c r="B314"/>
  <c r="A314"/>
  <c r="C314" s="1"/>
  <c r="B313"/>
  <c r="A313"/>
  <c r="C313" s="1"/>
  <c r="B312"/>
  <c r="A312"/>
  <c r="C312" s="1"/>
  <c r="B311"/>
  <c r="A311"/>
  <c r="C311" s="1"/>
  <c r="B310"/>
  <c r="A310"/>
  <c r="C310" s="1"/>
  <c r="B309"/>
  <c r="A309"/>
  <c r="C309" s="1"/>
  <c r="B308"/>
  <c r="A308"/>
  <c r="C308" s="1"/>
  <c r="B307"/>
  <c r="A307"/>
  <c r="C307" s="1"/>
  <c r="B306"/>
  <c r="A306"/>
  <c r="C306" s="1"/>
  <c r="B305"/>
  <c r="A305"/>
  <c r="C305" s="1"/>
  <c r="B304"/>
  <c r="A304"/>
  <c r="C304" s="1"/>
  <c r="B303"/>
  <c r="A303"/>
  <c r="C303" s="1"/>
  <c r="B302"/>
  <c r="A302"/>
  <c r="C302" s="1"/>
  <c r="B301"/>
  <c r="A301"/>
  <c r="B300"/>
  <c r="A300"/>
  <c r="C300" s="1"/>
  <c r="B299"/>
  <c r="A299"/>
  <c r="C299" s="1"/>
  <c r="B298"/>
  <c r="A298"/>
  <c r="C298" s="1"/>
  <c r="B297"/>
  <c r="A297"/>
  <c r="C297" s="1"/>
  <c r="B296"/>
  <c r="A296"/>
  <c r="C296" s="1"/>
  <c r="B295"/>
  <c r="A295"/>
  <c r="C295" s="1"/>
  <c r="B294"/>
  <c r="A294"/>
  <c r="C294" s="1"/>
  <c r="B293"/>
  <c r="A293"/>
  <c r="C293" s="1"/>
  <c r="B292"/>
  <c r="A292"/>
  <c r="C292" s="1"/>
  <c r="B291"/>
  <c r="A291"/>
  <c r="C291" s="1"/>
  <c r="B290"/>
  <c r="A290"/>
  <c r="C290" s="1"/>
  <c r="B289"/>
  <c r="A289"/>
  <c r="C289" s="1"/>
  <c r="B288"/>
  <c r="A288"/>
  <c r="C288" s="1"/>
  <c r="B287"/>
  <c r="A287"/>
  <c r="C287" s="1"/>
  <c r="B286"/>
  <c r="A286"/>
  <c r="C286" s="1"/>
  <c r="B285"/>
  <c r="A285"/>
  <c r="C285" s="1"/>
  <c r="B284"/>
  <c r="A284"/>
  <c r="C284" s="1"/>
  <c r="B283"/>
  <c r="A283"/>
  <c r="C283" s="1"/>
  <c r="B282"/>
  <c r="A282"/>
  <c r="C282" s="1"/>
  <c r="B281"/>
  <c r="A281"/>
  <c r="C281" s="1"/>
  <c r="B280"/>
  <c r="A280"/>
  <c r="C280" s="1"/>
  <c r="B279"/>
  <c r="A279"/>
  <c r="C279" s="1"/>
  <c r="B278"/>
  <c r="A278"/>
  <c r="C278" s="1"/>
  <c r="B277"/>
  <c r="A277"/>
  <c r="C277" s="1"/>
  <c r="B276"/>
  <c r="A276"/>
  <c r="C276" s="1"/>
  <c r="B275"/>
  <c r="A275"/>
  <c r="C275" s="1"/>
  <c r="B274"/>
  <c r="A274"/>
  <c r="C274" s="1"/>
  <c r="B273"/>
  <c r="A273"/>
  <c r="C273" s="1"/>
  <c r="B272"/>
  <c r="A272"/>
  <c r="C272" s="1"/>
  <c r="B271"/>
  <c r="A271"/>
  <c r="C271" s="1"/>
  <c r="B270"/>
  <c r="A270"/>
  <c r="C270" s="1"/>
  <c r="B269"/>
  <c r="A269"/>
  <c r="B268"/>
  <c r="A268"/>
  <c r="C268" s="1"/>
  <c r="B267"/>
  <c r="A267"/>
  <c r="C267" s="1"/>
  <c r="B266"/>
  <c r="A266"/>
  <c r="C266" s="1"/>
  <c r="B265"/>
  <c r="A265"/>
  <c r="C265" s="1"/>
  <c r="B264"/>
  <c r="A264"/>
  <c r="C264" s="1"/>
  <c r="B263"/>
  <c r="A263"/>
  <c r="C263" s="1"/>
  <c r="B262"/>
  <c r="A262"/>
  <c r="C262" s="1"/>
  <c r="B261"/>
  <c r="A261"/>
  <c r="C261" s="1"/>
  <c r="B260"/>
  <c r="A260"/>
  <c r="C260" s="1"/>
  <c r="B259"/>
  <c r="A259"/>
  <c r="C259" s="1"/>
  <c r="B258"/>
  <c r="A258"/>
  <c r="C258" s="1"/>
  <c r="B257"/>
  <c r="A257"/>
  <c r="C257" s="1"/>
  <c r="B256"/>
  <c r="A256"/>
  <c r="C256" s="1"/>
  <c r="B255"/>
  <c r="A255"/>
  <c r="C255" s="1"/>
  <c r="B254"/>
  <c r="A254"/>
  <c r="C254" s="1"/>
  <c r="B253"/>
  <c r="A253"/>
  <c r="C253" s="1"/>
  <c r="B252"/>
  <c r="A252"/>
  <c r="C252" s="1"/>
  <c r="B251"/>
  <c r="A251"/>
  <c r="C251" s="1"/>
  <c r="B250"/>
  <c r="A250"/>
  <c r="C250" s="1"/>
  <c r="B249"/>
  <c r="A249"/>
  <c r="C249" s="1"/>
  <c r="B248"/>
  <c r="A248"/>
  <c r="C248" s="1"/>
  <c r="B247"/>
  <c r="A247"/>
  <c r="C247" s="1"/>
  <c r="B246"/>
  <c r="A246"/>
  <c r="C246" s="1"/>
  <c r="B245"/>
  <c r="A245"/>
  <c r="C245" s="1"/>
  <c r="B244"/>
  <c r="A244"/>
  <c r="C244" s="1"/>
  <c r="B243"/>
  <c r="A243"/>
  <c r="C243" s="1"/>
  <c r="B242"/>
  <c r="A242"/>
  <c r="C242" s="1"/>
  <c r="B241"/>
  <c r="A241"/>
  <c r="C241" s="1"/>
  <c r="B240"/>
  <c r="A240"/>
  <c r="C240" s="1"/>
  <c r="B239"/>
  <c r="A239"/>
  <c r="C239" s="1"/>
  <c r="B238"/>
  <c r="A238"/>
  <c r="C238" s="1"/>
  <c r="B237"/>
  <c r="A237"/>
  <c r="B236"/>
  <c r="A236"/>
  <c r="C236" s="1"/>
  <c r="B235"/>
  <c r="A235"/>
  <c r="C235" s="1"/>
  <c r="B234"/>
  <c r="A234"/>
  <c r="C234" s="1"/>
  <c r="B233"/>
  <c r="A233"/>
  <c r="C233" s="1"/>
  <c r="B232"/>
  <c r="A232"/>
  <c r="C232" s="1"/>
  <c r="B231"/>
  <c r="A231"/>
  <c r="C231" s="1"/>
  <c r="B230"/>
  <c r="A230"/>
  <c r="C230" s="1"/>
  <c r="B229"/>
  <c r="A229"/>
  <c r="C229" s="1"/>
  <c r="B228"/>
  <c r="A228"/>
  <c r="C228" s="1"/>
  <c r="B227"/>
  <c r="A227"/>
  <c r="C227" s="1"/>
  <c r="B226"/>
  <c r="A226"/>
  <c r="C226" s="1"/>
  <c r="B225"/>
  <c r="A225"/>
  <c r="C225" s="1"/>
  <c r="B224"/>
  <c r="A224"/>
  <c r="C224" s="1"/>
  <c r="B223"/>
  <c r="A223"/>
  <c r="C223" s="1"/>
  <c r="B222"/>
  <c r="A222"/>
  <c r="C222" s="1"/>
  <c r="B221"/>
  <c r="A221"/>
  <c r="C221" s="1"/>
  <c r="B220"/>
  <c r="A220"/>
  <c r="C220" s="1"/>
  <c r="B219"/>
  <c r="A219"/>
  <c r="C219" s="1"/>
  <c r="B218"/>
  <c r="A218"/>
  <c r="C218" s="1"/>
  <c r="B217"/>
  <c r="A217"/>
  <c r="C217" s="1"/>
  <c r="B216"/>
  <c r="A216"/>
  <c r="C216" s="1"/>
  <c r="B215"/>
  <c r="A215"/>
  <c r="C215" s="1"/>
  <c r="B214"/>
  <c r="A214"/>
  <c r="C214" s="1"/>
  <c r="B213"/>
  <c r="A213"/>
  <c r="C213" s="1"/>
  <c r="B212"/>
  <c r="A212"/>
  <c r="C212" s="1"/>
  <c r="B211"/>
  <c r="A211"/>
  <c r="C211" s="1"/>
  <c r="B210"/>
  <c r="A210"/>
  <c r="C210" s="1"/>
  <c r="B209"/>
  <c r="A209"/>
  <c r="C209" s="1"/>
  <c r="B208"/>
  <c r="A208"/>
  <c r="C208" s="1"/>
  <c r="B207"/>
  <c r="A207"/>
  <c r="C207" s="1"/>
  <c r="B206"/>
  <c r="A206"/>
  <c r="C206" s="1"/>
  <c r="B205"/>
  <c r="A205"/>
  <c r="C205" s="1"/>
  <c r="B204"/>
  <c r="A204"/>
  <c r="C204" s="1"/>
  <c r="B203"/>
  <c r="A203"/>
  <c r="C203" s="1"/>
  <c r="B202"/>
  <c r="A202"/>
  <c r="C202" s="1"/>
  <c r="B201"/>
  <c r="A201"/>
  <c r="C201" s="1"/>
  <c r="B200"/>
  <c r="A200"/>
  <c r="C200" s="1"/>
  <c r="B199"/>
  <c r="A199"/>
  <c r="C199" s="1"/>
  <c r="B198"/>
  <c r="A198"/>
  <c r="C198" s="1"/>
  <c r="B197"/>
  <c r="A197"/>
  <c r="C197" s="1"/>
  <c r="B196"/>
  <c r="A196"/>
  <c r="C196" s="1"/>
  <c r="B195"/>
  <c r="A195"/>
  <c r="C195" s="1"/>
  <c r="B194"/>
  <c r="A194"/>
  <c r="C194" s="1"/>
  <c r="B193"/>
  <c r="A193"/>
  <c r="C193" s="1"/>
  <c r="B192"/>
  <c r="A192"/>
  <c r="C192" s="1"/>
  <c r="B191"/>
  <c r="A191"/>
  <c r="C191" s="1"/>
  <c r="B190"/>
  <c r="A190"/>
  <c r="C190" s="1"/>
  <c r="B189"/>
  <c r="A189"/>
  <c r="C189" s="1"/>
  <c r="B188"/>
  <c r="A188"/>
  <c r="C188" s="1"/>
  <c r="B187"/>
  <c r="A187"/>
  <c r="C187" s="1"/>
  <c r="B186"/>
  <c r="A186"/>
  <c r="C186" s="1"/>
  <c r="B185"/>
  <c r="A185"/>
  <c r="C185" s="1"/>
  <c r="B184"/>
  <c r="A184"/>
  <c r="C184" s="1"/>
  <c r="B183"/>
  <c r="A183"/>
  <c r="C183" s="1"/>
  <c r="B182"/>
  <c r="A182"/>
  <c r="C182" s="1"/>
  <c r="B181"/>
  <c r="A181"/>
  <c r="C181" s="1"/>
  <c r="B180"/>
  <c r="A180"/>
  <c r="C180" s="1"/>
  <c r="B179"/>
  <c r="A179"/>
  <c r="C179" s="1"/>
  <c r="B178"/>
  <c r="A178"/>
  <c r="C178" s="1"/>
  <c r="B177"/>
  <c r="A177"/>
  <c r="C177" s="1"/>
  <c r="B176"/>
  <c r="A176"/>
  <c r="C176" s="1"/>
  <c r="B175"/>
  <c r="A175"/>
  <c r="C175" s="1"/>
  <c r="B174"/>
  <c r="A174"/>
  <c r="C174" s="1"/>
  <c r="B173"/>
  <c r="A173"/>
  <c r="C173" s="1"/>
  <c r="B172"/>
  <c r="A172"/>
  <c r="C172" s="1"/>
  <c r="B171"/>
  <c r="A171"/>
  <c r="C171" s="1"/>
  <c r="B170"/>
  <c r="A170"/>
  <c r="C170" s="1"/>
  <c r="B169"/>
  <c r="A169"/>
  <c r="C169" s="1"/>
  <c r="B168"/>
  <c r="A168"/>
  <c r="C168" s="1"/>
  <c r="B167"/>
  <c r="A167"/>
  <c r="C167" s="1"/>
  <c r="B166"/>
  <c r="A166"/>
  <c r="C166" s="1"/>
  <c r="B165"/>
  <c r="A165"/>
  <c r="C165" s="1"/>
  <c r="B164"/>
  <c r="A164"/>
  <c r="C164" s="1"/>
  <c r="B163"/>
  <c r="A163"/>
  <c r="C163" s="1"/>
  <c r="B162"/>
  <c r="A162"/>
  <c r="C162" s="1"/>
  <c r="B161"/>
  <c r="A161"/>
  <c r="C161" s="1"/>
  <c r="B160"/>
  <c r="A160"/>
  <c r="C160" s="1"/>
  <c r="B159"/>
  <c r="A159"/>
  <c r="C159" s="1"/>
  <c r="B158"/>
  <c r="A158"/>
  <c r="C158" s="1"/>
  <c r="B157"/>
  <c r="A157"/>
  <c r="C157" s="1"/>
  <c r="B156"/>
  <c r="A156"/>
  <c r="C156" s="1"/>
  <c r="B155"/>
  <c r="A155"/>
  <c r="C155" s="1"/>
  <c r="B154"/>
  <c r="A154"/>
  <c r="C154" s="1"/>
  <c r="B153"/>
  <c r="A153"/>
  <c r="C153" s="1"/>
  <c r="B152"/>
  <c r="A152"/>
  <c r="C152" s="1"/>
  <c r="B151"/>
  <c r="A151"/>
  <c r="C151" s="1"/>
  <c r="B150"/>
  <c r="A150"/>
  <c r="C150" s="1"/>
  <c r="B149"/>
  <c r="A149"/>
  <c r="C149" s="1"/>
  <c r="B148"/>
  <c r="A148"/>
  <c r="C148" s="1"/>
  <c r="B147"/>
  <c r="A147"/>
  <c r="C147" s="1"/>
  <c r="B146"/>
  <c r="A146"/>
  <c r="C146" s="1"/>
  <c r="B145"/>
  <c r="A145"/>
  <c r="C145" s="1"/>
  <c r="B144"/>
  <c r="A144"/>
  <c r="C144" s="1"/>
  <c r="B143"/>
  <c r="B142"/>
  <c r="B141"/>
  <c r="C141"/>
  <c r="B140"/>
  <c r="A140"/>
  <c r="C140" s="1"/>
  <c r="B139"/>
  <c r="A139"/>
  <c r="C139" s="1"/>
  <c r="B138"/>
  <c r="A138"/>
  <c r="C138" s="1"/>
  <c r="B137"/>
  <c r="A137"/>
  <c r="C137" s="1"/>
  <c r="B136"/>
  <c r="A136"/>
  <c r="C136" s="1"/>
  <c r="B135"/>
  <c r="A135"/>
  <c r="C135" s="1"/>
  <c r="B134"/>
  <c r="A134"/>
  <c r="C134" s="1"/>
  <c r="B133"/>
  <c r="A133"/>
  <c r="C133" s="1"/>
  <c r="B132"/>
  <c r="A132"/>
  <c r="C132" s="1"/>
  <c r="B131"/>
  <c r="A131"/>
  <c r="C131" s="1"/>
  <c r="B130"/>
  <c r="A130"/>
  <c r="C130" s="1"/>
  <c r="B129"/>
  <c r="A129"/>
  <c r="C129" s="1"/>
  <c r="B128"/>
  <c r="A128"/>
  <c r="C128" s="1"/>
  <c r="B127"/>
  <c r="A127"/>
  <c r="C127" s="1"/>
  <c r="B126"/>
  <c r="A126"/>
  <c r="C126" s="1"/>
  <c r="B125"/>
  <c r="A125"/>
  <c r="C125" s="1"/>
  <c r="B124"/>
  <c r="A124"/>
  <c r="C124" s="1"/>
  <c r="B123"/>
  <c r="A123"/>
  <c r="C123" s="1"/>
  <c r="B122"/>
  <c r="A122"/>
  <c r="C122" s="1"/>
  <c r="B121"/>
  <c r="A121"/>
  <c r="C121" s="1"/>
  <c r="B120"/>
  <c r="A120"/>
  <c r="C120" s="1"/>
  <c r="B119"/>
  <c r="A119"/>
  <c r="C119" s="1"/>
  <c r="B118"/>
  <c r="A118"/>
  <c r="C118" s="1"/>
  <c r="B117"/>
  <c r="A117"/>
  <c r="C117" s="1"/>
  <c r="B116"/>
  <c r="A116"/>
  <c r="C116" s="1"/>
  <c r="B115"/>
  <c r="A115"/>
  <c r="C115" s="1"/>
  <c r="B114"/>
  <c r="A114"/>
  <c r="C114" s="1"/>
  <c r="B113"/>
  <c r="A113"/>
  <c r="C113" s="1"/>
  <c r="B112"/>
  <c r="A112"/>
  <c r="C112" s="1"/>
  <c r="B111"/>
  <c r="A111"/>
  <c r="C111" s="1"/>
  <c r="B110"/>
  <c r="A110"/>
  <c r="C110" s="1"/>
  <c r="B109"/>
  <c r="A109"/>
  <c r="C109" s="1"/>
  <c r="B108"/>
  <c r="A108"/>
  <c r="C108" s="1"/>
  <c r="B107"/>
  <c r="A107"/>
  <c r="C107" s="1"/>
  <c r="B106"/>
  <c r="A106"/>
  <c r="C106" s="1"/>
  <c r="B105"/>
  <c r="A105"/>
  <c r="C105" s="1"/>
  <c r="B104"/>
  <c r="A104"/>
  <c r="C104" s="1"/>
  <c r="B103"/>
  <c r="A103"/>
  <c r="C103" s="1"/>
  <c r="B102"/>
  <c r="A102"/>
  <c r="C102" s="1"/>
  <c r="B101"/>
  <c r="A101"/>
  <c r="C101" s="1"/>
  <c r="B100"/>
  <c r="A100"/>
  <c r="C100" s="1"/>
  <c r="B99"/>
  <c r="A99"/>
  <c r="C99" s="1"/>
  <c r="B98"/>
  <c r="A98"/>
  <c r="C98" s="1"/>
  <c r="B97"/>
  <c r="A97"/>
  <c r="C97" s="1"/>
  <c r="B96"/>
  <c r="A96"/>
  <c r="C96" s="1"/>
  <c r="B95"/>
  <c r="A95"/>
  <c r="C95" s="1"/>
  <c r="B94"/>
  <c r="A94"/>
  <c r="C94" s="1"/>
  <c r="B93"/>
  <c r="A93"/>
  <c r="C93" s="1"/>
  <c r="B92"/>
  <c r="A92"/>
  <c r="C92" s="1"/>
  <c r="B91"/>
  <c r="A91"/>
  <c r="C91" s="1"/>
  <c r="B90"/>
  <c r="A90"/>
  <c r="C90" s="1"/>
  <c r="B89"/>
  <c r="A89"/>
  <c r="C89" s="1"/>
  <c r="B88"/>
  <c r="A88"/>
  <c r="C88" s="1"/>
  <c r="B87"/>
  <c r="A87"/>
  <c r="C87" s="1"/>
  <c r="B86"/>
  <c r="A86"/>
  <c r="C86" s="1"/>
  <c r="B85"/>
  <c r="A85"/>
  <c r="C85" s="1"/>
  <c r="B84"/>
  <c r="A84"/>
  <c r="C84" s="1"/>
  <c r="B83"/>
  <c r="A83"/>
  <c r="C83" s="1"/>
  <c r="B82"/>
  <c r="A82"/>
  <c r="C82" s="1"/>
  <c r="B81"/>
  <c r="A81"/>
  <c r="C81" s="1"/>
  <c r="B80"/>
  <c r="A80"/>
  <c r="C80" s="1"/>
  <c r="B79"/>
  <c r="A79"/>
  <c r="C79" s="1"/>
  <c r="B78"/>
  <c r="A78"/>
  <c r="C78" s="1"/>
  <c r="B77"/>
  <c r="A77"/>
  <c r="C77" s="1"/>
  <c r="B76"/>
  <c r="A76"/>
  <c r="C76" s="1"/>
  <c r="B75"/>
  <c r="A75"/>
  <c r="C75" s="1"/>
  <c r="B74"/>
  <c r="A74"/>
  <c r="C74" s="1"/>
  <c r="B73"/>
  <c r="A73"/>
  <c r="C73" s="1"/>
  <c r="B72"/>
  <c r="A72"/>
  <c r="C72" s="1"/>
  <c r="B71"/>
  <c r="A71"/>
  <c r="C71" s="1"/>
  <c r="B70"/>
  <c r="A70"/>
  <c r="C70" s="1"/>
  <c r="B69"/>
  <c r="A69"/>
  <c r="C69" s="1"/>
  <c r="B68"/>
  <c r="A68"/>
  <c r="C68" s="1"/>
  <c r="B67"/>
  <c r="A67"/>
  <c r="C67" s="1"/>
  <c r="B66"/>
  <c r="A66"/>
  <c r="C66" s="1"/>
  <c r="B65"/>
  <c r="A65"/>
  <c r="C65" s="1"/>
  <c r="B64"/>
  <c r="A64"/>
  <c r="C64" s="1"/>
  <c r="B63"/>
  <c r="A63"/>
  <c r="C63" s="1"/>
  <c r="B62"/>
  <c r="A62"/>
  <c r="C62" s="1"/>
  <c r="B61"/>
  <c r="A61"/>
  <c r="C61" s="1"/>
  <c r="B60"/>
  <c r="A60"/>
  <c r="C60" s="1"/>
  <c r="B59"/>
  <c r="A59"/>
  <c r="C59" s="1"/>
  <c r="B58"/>
  <c r="A58"/>
  <c r="C58" s="1"/>
  <c r="B57"/>
  <c r="A57"/>
  <c r="C57" s="1"/>
  <c r="B56"/>
  <c r="A56"/>
  <c r="C56" s="1"/>
  <c r="B55"/>
  <c r="A55"/>
  <c r="C55" s="1"/>
  <c r="B54"/>
  <c r="A54"/>
  <c r="C54" s="1"/>
  <c r="B53"/>
  <c r="A53"/>
  <c r="C53" s="1"/>
  <c r="B52"/>
  <c r="A52"/>
  <c r="C52" s="1"/>
  <c r="B51"/>
  <c r="A51"/>
  <c r="C51" s="1"/>
  <c r="B50"/>
  <c r="A50"/>
  <c r="C50" s="1"/>
  <c r="B49"/>
  <c r="A49"/>
  <c r="C49" s="1"/>
  <c r="B48"/>
  <c r="A48"/>
  <c r="C48" s="1"/>
  <c r="B47"/>
  <c r="A47"/>
  <c r="C47" s="1"/>
  <c r="B46"/>
  <c r="A46"/>
  <c r="C46" s="1"/>
  <c r="B45"/>
  <c r="A45"/>
  <c r="C45" s="1"/>
  <c r="B44"/>
  <c r="A44"/>
  <c r="C44" s="1"/>
  <c r="B43"/>
  <c r="A43"/>
  <c r="C43" s="1"/>
  <c r="B42"/>
  <c r="A42"/>
  <c r="C42" s="1"/>
  <c r="B41"/>
  <c r="A41"/>
  <c r="C41" s="1"/>
  <c r="B40"/>
  <c r="A40"/>
  <c r="C40" s="1"/>
  <c r="B39"/>
  <c r="A39"/>
  <c r="C39" s="1"/>
  <c r="B38"/>
  <c r="A38"/>
  <c r="C38" s="1"/>
  <c r="B37"/>
  <c r="A37"/>
  <c r="C37" s="1"/>
  <c r="B36"/>
  <c r="A36"/>
  <c r="C36" s="1"/>
  <c r="B35"/>
  <c r="A35"/>
  <c r="C35" s="1"/>
  <c r="B34"/>
  <c r="A34"/>
  <c r="C34" s="1"/>
  <c r="B33"/>
  <c r="A33"/>
  <c r="C33" s="1"/>
  <c r="B32"/>
  <c r="A32"/>
  <c r="C32" s="1"/>
  <c r="B31"/>
  <c r="A31"/>
  <c r="C31" s="1"/>
  <c r="B30"/>
  <c r="A30"/>
  <c r="C30" s="1"/>
  <c r="B29"/>
  <c r="A29"/>
  <c r="C29" s="1"/>
  <c r="B28"/>
  <c r="A28"/>
  <c r="C28" s="1"/>
  <c r="B27"/>
  <c r="A27"/>
  <c r="C27" s="1"/>
  <c r="B26"/>
  <c r="A26"/>
  <c r="C26" s="1"/>
  <c r="B25"/>
  <c r="A25"/>
  <c r="C25" s="1"/>
  <c r="B24"/>
  <c r="A24"/>
  <c r="C24" s="1"/>
  <c r="B23"/>
  <c r="A23"/>
  <c r="C23" s="1"/>
  <c r="B22"/>
  <c r="A22"/>
  <c r="C22" s="1"/>
  <c r="B21"/>
  <c r="A21"/>
  <c r="C21" s="1"/>
  <c r="B20"/>
  <c r="A20"/>
  <c r="C20" s="1"/>
  <c r="B19"/>
  <c r="A19"/>
  <c r="C19" s="1"/>
  <c r="B18"/>
  <c r="A18"/>
  <c r="C18" s="1"/>
  <c r="B17"/>
  <c r="A17"/>
  <c r="C17" s="1"/>
  <c r="B16"/>
  <c r="A16"/>
  <c r="C16" s="1"/>
  <c r="B15"/>
  <c r="A15"/>
  <c r="C15" s="1"/>
  <c r="B14"/>
  <c r="A14"/>
  <c r="C14" s="1"/>
  <c r="B13"/>
  <c r="A13"/>
  <c r="C13" s="1"/>
  <c r="B12"/>
  <c r="A12"/>
  <c r="C12" s="1"/>
  <c r="B11"/>
  <c r="A11"/>
  <c r="C11" s="1"/>
  <c r="B10"/>
  <c r="A10"/>
  <c r="C10" s="1"/>
  <c r="B9"/>
  <c r="C9"/>
  <c r="B8"/>
  <c r="C8"/>
  <c r="B7"/>
  <c r="C7"/>
  <c r="B6"/>
  <c r="C6"/>
  <c r="B5"/>
  <c r="A5"/>
  <c r="C5" s="1"/>
  <c r="A4"/>
  <c r="C4" s="1"/>
  <c r="B4"/>
  <c r="F300" i="17"/>
  <c r="E300"/>
  <c r="C300"/>
  <c r="B300"/>
  <c r="D300" s="1"/>
  <c r="F299"/>
  <c r="C299"/>
  <c r="B299"/>
  <c r="D299" s="1"/>
  <c r="F298"/>
  <c r="C298"/>
  <c r="B298"/>
  <c r="D298" s="1"/>
  <c r="F297"/>
  <c r="C297"/>
  <c r="B297"/>
  <c r="D297" s="1"/>
  <c r="F296"/>
  <c r="C296"/>
  <c r="B296"/>
  <c r="D296" s="1"/>
  <c r="F295"/>
  <c r="C295"/>
  <c r="B295"/>
  <c r="D295" s="1"/>
  <c r="F294"/>
  <c r="C294"/>
  <c r="B294"/>
  <c r="D294" s="1"/>
  <c r="F293"/>
  <c r="C293"/>
  <c r="B293"/>
  <c r="D293" s="1"/>
  <c r="F292"/>
  <c r="C292"/>
  <c r="B292"/>
  <c r="D292" s="1"/>
  <c r="F291"/>
  <c r="C291"/>
  <c r="B291"/>
  <c r="D291" s="1"/>
  <c r="F290"/>
  <c r="E290"/>
  <c r="C290"/>
  <c r="B290"/>
  <c r="D290" s="1"/>
  <c r="F289"/>
  <c r="C289"/>
  <c r="B289"/>
  <c r="D289" s="1"/>
  <c r="F288"/>
  <c r="C288"/>
  <c r="B288"/>
  <c r="D288" s="1"/>
  <c r="F287"/>
  <c r="C287"/>
  <c r="B287"/>
  <c r="D287" s="1"/>
  <c r="F286"/>
  <c r="C286"/>
  <c r="B286"/>
  <c r="D286" s="1"/>
  <c r="F285"/>
  <c r="C285"/>
  <c r="B285"/>
  <c r="D285" s="1"/>
  <c r="F284"/>
  <c r="E284"/>
  <c r="C284"/>
  <c r="B284"/>
  <c r="D284" s="1"/>
  <c r="F283"/>
  <c r="C283"/>
  <c r="B283"/>
  <c r="D283" s="1"/>
  <c r="F282"/>
  <c r="C282"/>
  <c r="B282"/>
  <c r="D282" s="1"/>
  <c r="F281"/>
  <c r="C281"/>
  <c r="B281"/>
  <c r="D281" s="1"/>
  <c r="F280"/>
  <c r="C280"/>
  <c r="B280"/>
  <c r="D280" s="1"/>
  <c r="F279"/>
  <c r="C279"/>
  <c r="B279"/>
  <c r="D279" s="1"/>
  <c r="F278"/>
  <c r="C278"/>
  <c r="B278"/>
  <c r="D278" s="1"/>
  <c r="F277"/>
  <c r="C277"/>
  <c r="B277"/>
  <c r="E277" s="1"/>
  <c r="F276"/>
  <c r="C276"/>
  <c r="B276"/>
  <c r="D276" s="1"/>
  <c r="F275"/>
  <c r="C275"/>
  <c r="B275"/>
  <c r="E275" s="1"/>
  <c r="F274"/>
  <c r="E274"/>
  <c r="C274"/>
  <c r="B274"/>
  <c r="D274" s="1"/>
  <c r="F273"/>
  <c r="C273"/>
  <c r="B273"/>
  <c r="E273" s="1"/>
  <c r="F272"/>
  <c r="C272"/>
  <c r="B272"/>
  <c r="D272" s="1"/>
  <c r="F271"/>
  <c r="C271"/>
  <c r="B271"/>
  <c r="E271" s="1"/>
  <c r="F270"/>
  <c r="C270"/>
  <c r="B270"/>
  <c r="D270" s="1"/>
  <c r="F269"/>
  <c r="C269"/>
  <c r="B269"/>
  <c r="E269" s="1"/>
  <c r="F268"/>
  <c r="E268"/>
  <c r="C268"/>
  <c r="B268"/>
  <c r="D268" s="1"/>
  <c r="F267"/>
  <c r="C267"/>
  <c r="B267"/>
  <c r="E267" s="1"/>
  <c r="F266"/>
  <c r="C266"/>
  <c r="B266"/>
  <c r="D266" s="1"/>
  <c r="F265"/>
  <c r="C265"/>
  <c r="B265"/>
  <c r="E265" s="1"/>
  <c r="F264"/>
  <c r="C264"/>
  <c r="B264"/>
  <c r="D264" s="1"/>
  <c r="F263"/>
  <c r="C263"/>
  <c r="B263"/>
  <c r="E263" s="1"/>
  <c r="F262"/>
  <c r="C262"/>
  <c r="B262"/>
  <c r="D262" s="1"/>
  <c r="F261"/>
  <c r="C261"/>
  <c r="B261"/>
  <c r="E261" s="1"/>
  <c r="F260"/>
  <c r="C260"/>
  <c r="B260"/>
  <c r="D260" s="1"/>
  <c r="F259"/>
  <c r="C259"/>
  <c r="B259"/>
  <c r="E259" s="1"/>
  <c r="F258"/>
  <c r="E258"/>
  <c r="C258"/>
  <c r="B258"/>
  <c r="D258" s="1"/>
  <c r="F257"/>
  <c r="C257"/>
  <c r="B257"/>
  <c r="E257" s="1"/>
  <c r="F256"/>
  <c r="C256"/>
  <c r="B256"/>
  <c r="D256" s="1"/>
  <c r="F255"/>
  <c r="C255"/>
  <c r="B255"/>
  <c r="E255" s="1"/>
  <c r="F254"/>
  <c r="C254"/>
  <c r="B254"/>
  <c r="D254" s="1"/>
  <c r="F253"/>
  <c r="C253"/>
  <c r="B253"/>
  <c r="E253" s="1"/>
  <c r="F252"/>
  <c r="E252"/>
  <c r="C252"/>
  <c r="B252"/>
  <c r="D252" s="1"/>
  <c r="F251"/>
  <c r="C251"/>
  <c r="B251"/>
  <c r="E251" s="1"/>
  <c r="F250"/>
  <c r="C250"/>
  <c r="B250"/>
  <c r="D250" s="1"/>
  <c r="F249"/>
  <c r="C249"/>
  <c r="B249"/>
  <c r="E249" s="1"/>
  <c r="F248"/>
  <c r="C248"/>
  <c r="B248"/>
  <c r="D248" s="1"/>
  <c r="F247"/>
  <c r="C247"/>
  <c r="B247"/>
  <c r="E247" s="1"/>
  <c r="F246"/>
  <c r="C246"/>
  <c r="B246"/>
  <c r="D246" s="1"/>
  <c r="F245"/>
  <c r="C245"/>
  <c r="B245"/>
  <c r="E245" s="1"/>
  <c r="F244"/>
  <c r="C244"/>
  <c r="B244"/>
  <c r="D244" s="1"/>
  <c r="F243"/>
  <c r="C243"/>
  <c r="B243"/>
  <c r="E243" s="1"/>
  <c r="F242"/>
  <c r="E242"/>
  <c r="C242"/>
  <c r="B242"/>
  <c r="D242" s="1"/>
  <c r="F241"/>
  <c r="C241"/>
  <c r="B241"/>
  <c r="E241" s="1"/>
  <c r="F240"/>
  <c r="C240"/>
  <c r="B240"/>
  <c r="D240" s="1"/>
  <c r="F239"/>
  <c r="C239"/>
  <c r="B239"/>
  <c r="E239" s="1"/>
  <c r="F238"/>
  <c r="C238"/>
  <c r="B238"/>
  <c r="D238" s="1"/>
  <c r="F237"/>
  <c r="C237"/>
  <c r="B237"/>
  <c r="E237" s="1"/>
  <c r="F236"/>
  <c r="C236"/>
  <c r="B236"/>
  <c r="D236" s="1"/>
  <c r="F235"/>
  <c r="C235"/>
  <c r="B235"/>
  <c r="E235" s="1"/>
  <c r="F234"/>
  <c r="C234"/>
  <c r="B234"/>
  <c r="D234" s="1"/>
  <c r="F233"/>
  <c r="C233"/>
  <c r="B233"/>
  <c r="E233" s="1"/>
  <c r="F232"/>
  <c r="E232"/>
  <c r="C232"/>
  <c r="B232"/>
  <c r="D232" s="1"/>
  <c r="F231"/>
  <c r="C231"/>
  <c r="B231"/>
  <c r="E231" s="1"/>
  <c r="F230"/>
  <c r="C230"/>
  <c r="B230"/>
  <c r="D230" s="1"/>
  <c r="F229"/>
  <c r="C229"/>
  <c r="B229"/>
  <c r="E229" s="1"/>
  <c r="F228"/>
  <c r="C228"/>
  <c r="B228"/>
  <c r="D228" s="1"/>
  <c r="F227"/>
  <c r="C227"/>
  <c r="B227"/>
  <c r="E227" s="1"/>
  <c r="F226"/>
  <c r="E226"/>
  <c r="C226"/>
  <c r="B226"/>
  <c r="D226" s="1"/>
  <c r="F225"/>
  <c r="C225"/>
  <c r="B225"/>
  <c r="E225" s="1"/>
  <c r="F224"/>
  <c r="C224"/>
  <c r="B224"/>
  <c r="D224" s="1"/>
  <c r="F223"/>
  <c r="C223"/>
  <c r="B223"/>
  <c r="E223" s="1"/>
  <c r="F222"/>
  <c r="C222"/>
  <c r="B222"/>
  <c r="D222" s="1"/>
  <c r="F221"/>
  <c r="C221"/>
  <c r="B221"/>
  <c r="E221" s="1"/>
  <c r="F220"/>
  <c r="C220"/>
  <c r="B220"/>
  <c r="D220" s="1"/>
  <c r="F219"/>
  <c r="C219"/>
  <c r="B219"/>
  <c r="E219" s="1"/>
  <c r="F218"/>
  <c r="C218"/>
  <c r="B218"/>
  <c r="D218" s="1"/>
  <c r="F217"/>
  <c r="C217"/>
  <c r="B217"/>
  <c r="E217" s="1"/>
  <c r="F216"/>
  <c r="E216"/>
  <c r="C216"/>
  <c r="B216"/>
  <c r="D216" s="1"/>
  <c r="F215"/>
  <c r="C215"/>
  <c r="B215"/>
  <c r="E215" s="1"/>
  <c r="F214"/>
  <c r="C214"/>
  <c r="B214"/>
  <c r="D214" s="1"/>
  <c r="F213"/>
  <c r="C213"/>
  <c r="B213"/>
  <c r="E213" s="1"/>
  <c r="F212"/>
  <c r="C212"/>
  <c r="B212"/>
  <c r="D212" s="1"/>
  <c r="F211"/>
  <c r="C211"/>
  <c r="B211"/>
  <c r="E211" s="1"/>
  <c r="F210"/>
  <c r="E210"/>
  <c r="C210"/>
  <c r="B210"/>
  <c r="D210" s="1"/>
  <c r="F209"/>
  <c r="C209"/>
  <c r="B209"/>
  <c r="E209" s="1"/>
  <c r="F208"/>
  <c r="C208"/>
  <c r="B208"/>
  <c r="D208" s="1"/>
  <c r="F207"/>
  <c r="C207"/>
  <c r="B207"/>
  <c r="E207" s="1"/>
  <c r="F206"/>
  <c r="C206"/>
  <c r="B206"/>
  <c r="D206" s="1"/>
  <c r="F205"/>
  <c r="C205"/>
  <c r="B205"/>
  <c r="E205" s="1"/>
  <c r="F204"/>
  <c r="C204"/>
  <c r="B204"/>
  <c r="D204" s="1"/>
  <c r="F203"/>
  <c r="C203"/>
  <c r="B203"/>
  <c r="E203" s="1"/>
  <c r="F202"/>
  <c r="C202"/>
  <c r="B202"/>
  <c r="D202" s="1"/>
  <c r="F201"/>
  <c r="C201"/>
  <c r="B201"/>
  <c r="E201" s="1"/>
  <c r="F200"/>
  <c r="E200"/>
  <c r="C200"/>
  <c r="B200"/>
  <c r="D200" s="1"/>
  <c r="F199"/>
  <c r="C199"/>
  <c r="B199"/>
  <c r="E199" s="1"/>
  <c r="F198"/>
  <c r="C198"/>
  <c r="B198"/>
  <c r="D198" s="1"/>
  <c r="F197"/>
  <c r="C197"/>
  <c r="B197"/>
  <c r="E197" s="1"/>
  <c r="F196"/>
  <c r="C196"/>
  <c r="B196"/>
  <c r="D196" s="1"/>
  <c r="F195"/>
  <c r="C195"/>
  <c r="B195"/>
  <c r="E195" s="1"/>
  <c r="F194"/>
  <c r="E194"/>
  <c r="C194"/>
  <c r="B194"/>
  <c r="D194" s="1"/>
  <c r="F193"/>
  <c r="C193"/>
  <c r="B193"/>
  <c r="E193" s="1"/>
  <c r="F192"/>
  <c r="C192"/>
  <c r="B192"/>
  <c r="D192" s="1"/>
  <c r="F191"/>
  <c r="C191"/>
  <c r="B191"/>
  <c r="E191" s="1"/>
  <c r="F190"/>
  <c r="C190"/>
  <c r="B190"/>
  <c r="D190" s="1"/>
  <c r="F189"/>
  <c r="C189"/>
  <c r="B189"/>
  <c r="E189" s="1"/>
  <c r="F188"/>
  <c r="C188"/>
  <c r="B188"/>
  <c r="D188" s="1"/>
  <c r="F187"/>
  <c r="C187"/>
  <c r="B187"/>
  <c r="E187" s="1"/>
  <c r="F186"/>
  <c r="C186"/>
  <c r="B186"/>
  <c r="D186" s="1"/>
  <c r="F185"/>
  <c r="C185"/>
  <c r="B185"/>
  <c r="E185" s="1"/>
  <c r="F184"/>
  <c r="E184"/>
  <c r="C184"/>
  <c r="B184"/>
  <c r="D184" s="1"/>
  <c r="F183"/>
  <c r="C183"/>
  <c r="B183"/>
  <c r="E183" s="1"/>
  <c r="F182"/>
  <c r="C182"/>
  <c r="B182"/>
  <c r="D182" s="1"/>
  <c r="F181"/>
  <c r="C181"/>
  <c r="B181"/>
  <c r="E181" s="1"/>
  <c r="F180"/>
  <c r="C180"/>
  <c r="B180"/>
  <c r="D180" s="1"/>
  <c r="F179"/>
  <c r="C179"/>
  <c r="B179"/>
  <c r="E179" s="1"/>
  <c r="F178"/>
  <c r="E178"/>
  <c r="C178"/>
  <c r="B178"/>
  <c r="D178" s="1"/>
  <c r="F177"/>
  <c r="C177"/>
  <c r="B177"/>
  <c r="E177" s="1"/>
  <c r="F176"/>
  <c r="C176"/>
  <c r="B176"/>
  <c r="D176" s="1"/>
  <c r="F175"/>
  <c r="C175"/>
  <c r="B175"/>
  <c r="E175" s="1"/>
  <c r="F174"/>
  <c r="C174"/>
  <c r="B174"/>
  <c r="D174" s="1"/>
  <c r="F173"/>
  <c r="C173"/>
  <c r="B173"/>
  <c r="E173" s="1"/>
  <c r="F172"/>
  <c r="C172"/>
  <c r="B172"/>
  <c r="D172" s="1"/>
  <c r="F171"/>
  <c r="C171"/>
  <c r="B171"/>
  <c r="E171" s="1"/>
  <c r="F170"/>
  <c r="C170"/>
  <c r="B170"/>
  <c r="D170" s="1"/>
  <c r="F169"/>
  <c r="C169"/>
  <c r="B169"/>
  <c r="E169" s="1"/>
  <c r="F168"/>
  <c r="E168"/>
  <c r="C168"/>
  <c r="B168"/>
  <c r="D168" s="1"/>
  <c r="F167"/>
  <c r="C167"/>
  <c r="B167"/>
  <c r="E167" s="1"/>
  <c r="F166"/>
  <c r="C166"/>
  <c r="B166"/>
  <c r="D166" s="1"/>
  <c r="F165"/>
  <c r="C165"/>
  <c r="B165"/>
  <c r="E165" s="1"/>
  <c r="F164"/>
  <c r="C164"/>
  <c r="B164"/>
  <c r="D164" s="1"/>
  <c r="F163"/>
  <c r="C163"/>
  <c r="B163"/>
  <c r="E163" s="1"/>
  <c r="F162"/>
  <c r="E162"/>
  <c r="C162"/>
  <c r="B162"/>
  <c r="D162" s="1"/>
  <c r="F161"/>
  <c r="C161"/>
  <c r="B161"/>
  <c r="E161" s="1"/>
  <c r="F160"/>
  <c r="C160"/>
  <c r="B160"/>
  <c r="D160" s="1"/>
  <c r="F159"/>
  <c r="C159"/>
  <c r="B159"/>
  <c r="E159" s="1"/>
  <c r="F158"/>
  <c r="C158"/>
  <c r="B158"/>
  <c r="D158" s="1"/>
  <c r="F157"/>
  <c r="C157"/>
  <c r="B157"/>
  <c r="E157" s="1"/>
  <c r="F156"/>
  <c r="C156"/>
  <c r="B156"/>
  <c r="D156" s="1"/>
  <c r="F155"/>
  <c r="C155"/>
  <c r="B155"/>
  <c r="E155" s="1"/>
  <c r="F154"/>
  <c r="C154"/>
  <c r="B154"/>
  <c r="D154" s="1"/>
  <c r="F153"/>
  <c r="C153"/>
  <c r="B153"/>
  <c r="E153" s="1"/>
  <c r="F152"/>
  <c r="E152"/>
  <c r="C152"/>
  <c r="B152"/>
  <c r="D152" s="1"/>
  <c r="F151"/>
  <c r="C151"/>
  <c r="B151"/>
  <c r="E151" s="1"/>
  <c r="F150"/>
  <c r="C150"/>
  <c r="B150"/>
  <c r="D150" s="1"/>
  <c r="F149"/>
  <c r="C149"/>
  <c r="B149"/>
  <c r="E149" s="1"/>
  <c r="F148"/>
  <c r="C148"/>
  <c r="B148"/>
  <c r="D148" s="1"/>
  <c r="F147"/>
  <c r="C147"/>
  <c r="B147"/>
  <c r="E147" s="1"/>
  <c r="F146"/>
  <c r="E146"/>
  <c r="C146"/>
  <c r="B146"/>
  <c r="D146" s="1"/>
  <c r="F145"/>
  <c r="C145"/>
  <c r="B145"/>
  <c r="E145" s="1"/>
  <c r="F144"/>
  <c r="C144"/>
  <c r="B144"/>
  <c r="D144" s="1"/>
  <c r="F143"/>
  <c r="C143"/>
  <c r="B143"/>
  <c r="E143" s="1"/>
  <c r="F142"/>
  <c r="C142"/>
  <c r="B142"/>
  <c r="D142" s="1"/>
  <c r="F141"/>
  <c r="C141"/>
  <c r="B141"/>
  <c r="E141" s="1"/>
  <c r="F140"/>
  <c r="C140"/>
  <c r="B140"/>
  <c r="D140" s="1"/>
  <c r="F139"/>
  <c r="C139"/>
  <c r="B139"/>
  <c r="E139" s="1"/>
  <c r="F138"/>
  <c r="C138"/>
  <c r="B138"/>
  <c r="D138" s="1"/>
  <c r="F137"/>
  <c r="C137"/>
  <c r="B137"/>
  <c r="E137" s="1"/>
  <c r="F136"/>
  <c r="E136"/>
  <c r="C136"/>
  <c r="B136"/>
  <c r="D136" s="1"/>
  <c r="F135"/>
  <c r="C135"/>
  <c r="B135"/>
  <c r="E135" s="1"/>
  <c r="F134"/>
  <c r="C134"/>
  <c r="B134"/>
  <c r="D134" s="1"/>
  <c r="F133"/>
  <c r="C133"/>
  <c r="B133"/>
  <c r="E133" s="1"/>
  <c r="F132"/>
  <c r="C132"/>
  <c r="B132"/>
  <c r="D132" s="1"/>
  <c r="F131"/>
  <c r="C131"/>
  <c r="B131"/>
  <c r="E131" s="1"/>
  <c r="F130"/>
  <c r="E130"/>
  <c r="C130"/>
  <c r="B130"/>
  <c r="D130" s="1"/>
  <c r="F129"/>
  <c r="C129"/>
  <c r="B129"/>
  <c r="E129" s="1"/>
  <c r="F128"/>
  <c r="C128"/>
  <c r="B128"/>
  <c r="D128" s="1"/>
  <c r="F127"/>
  <c r="C127"/>
  <c r="B127"/>
  <c r="E127" s="1"/>
  <c r="F126"/>
  <c r="C126"/>
  <c r="B126"/>
  <c r="D126" s="1"/>
  <c r="F125"/>
  <c r="C125"/>
  <c r="B125"/>
  <c r="E125" s="1"/>
  <c r="F124"/>
  <c r="C124"/>
  <c r="B124"/>
  <c r="D124" s="1"/>
  <c r="F123"/>
  <c r="C123"/>
  <c r="B123"/>
  <c r="E123" s="1"/>
  <c r="F122"/>
  <c r="C122"/>
  <c r="B122"/>
  <c r="D122" s="1"/>
  <c r="F121"/>
  <c r="C121"/>
  <c r="B121"/>
  <c r="E121" s="1"/>
  <c r="F120"/>
  <c r="E120"/>
  <c r="C120"/>
  <c r="B120"/>
  <c r="D120" s="1"/>
  <c r="F119"/>
  <c r="C119"/>
  <c r="B119"/>
  <c r="E119" s="1"/>
  <c r="F118"/>
  <c r="C118"/>
  <c r="B118"/>
  <c r="D118" s="1"/>
  <c r="F117"/>
  <c r="C117"/>
  <c r="B117"/>
  <c r="E117" s="1"/>
  <c r="F116"/>
  <c r="C116"/>
  <c r="B116"/>
  <c r="D116" s="1"/>
  <c r="F115"/>
  <c r="C115"/>
  <c r="B115"/>
  <c r="E115" s="1"/>
  <c r="F114"/>
  <c r="E114"/>
  <c r="C114"/>
  <c r="B114"/>
  <c r="D114" s="1"/>
  <c r="F113"/>
  <c r="C113"/>
  <c r="B113"/>
  <c r="E113" s="1"/>
  <c r="F112"/>
  <c r="C112"/>
  <c r="B112"/>
  <c r="D112" s="1"/>
  <c r="F111"/>
  <c r="C111"/>
  <c r="B111"/>
  <c r="E111" s="1"/>
  <c r="F110"/>
  <c r="C110"/>
  <c r="B110"/>
  <c r="D110" s="1"/>
  <c r="F109"/>
  <c r="C109"/>
  <c r="B109"/>
  <c r="E109" s="1"/>
  <c r="F108"/>
  <c r="C108"/>
  <c r="B108"/>
  <c r="D108" s="1"/>
  <c r="F107"/>
  <c r="C107"/>
  <c r="B107"/>
  <c r="E107" s="1"/>
  <c r="F106"/>
  <c r="C106"/>
  <c r="B106"/>
  <c r="D106" s="1"/>
  <c r="F105"/>
  <c r="C105"/>
  <c r="B105"/>
  <c r="E105" s="1"/>
  <c r="F104"/>
  <c r="E104"/>
  <c r="C104"/>
  <c r="B104"/>
  <c r="D104" s="1"/>
  <c r="F103"/>
  <c r="C103"/>
  <c r="B103"/>
  <c r="E103" s="1"/>
  <c r="F102"/>
  <c r="C102"/>
  <c r="B102"/>
  <c r="D102" s="1"/>
  <c r="F101"/>
  <c r="C101"/>
  <c r="B101"/>
  <c r="E101" s="1"/>
  <c r="F100"/>
  <c r="C100"/>
  <c r="B100"/>
  <c r="D100" s="1"/>
  <c r="F99"/>
  <c r="C99"/>
  <c r="B99"/>
  <c r="E99" s="1"/>
  <c r="F98"/>
  <c r="E98"/>
  <c r="C98"/>
  <c r="B98"/>
  <c r="D98" s="1"/>
  <c r="F97"/>
  <c r="C97"/>
  <c r="B97"/>
  <c r="E97" s="1"/>
  <c r="F96"/>
  <c r="C96"/>
  <c r="B96"/>
  <c r="D96" s="1"/>
  <c r="F95"/>
  <c r="C95"/>
  <c r="B95"/>
  <c r="E95" s="1"/>
  <c r="F94"/>
  <c r="C94"/>
  <c r="B94"/>
  <c r="D94" s="1"/>
  <c r="F93"/>
  <c r="C93"/>
  <c r="B93"/>
  <c r="E93" s="1"/>
  <c r="F92"/>
  <c r="C92"/>
  <c r="B92"/>
  <c r="D92" s="1"/>
  <c r="F91"/>
  <c r="C91"/>
  <c r="B91"/>
  <c r="E91" s="1"/>
  <c r="F90"/>
  <c r="C90"/>
  <c r="B90"/>
  <c r="D90" s="1"/>
  <c r="F89"/>
  <c r="C89"/>
  <c r="B89"/>
  <c r="E89" s="1"/>
  <c r="F88"/>
  <c r="E88"/>
  <c r="C88"/>
  <c r="B88"/>
  <c r="D88" s="1"/>
  <c r="F87"/>
  <c r="C87"/>
  <c r="B87"/>
  <c r="E87" s="1"/>
  <c r="F86"/>
  <c r="C86"/>
  <c r="B86"/>
  <c r="D86" s="1"/>
  <c r="F85"/>
  <c r="C85"/>
  <c r="B85"/>
  <c r="E85" s="1"/>
  <c r="F84"/>
  <c r="C84"/>
  <c r="B84"/>
  <c r="D84" s="1"/>
  <c r="F83"/>
  <c r="C83"/>
  <c r="B83"/>
  <c r="E83" s="1"/>
  <c r="F82"/>
  <c r="E82"/>
  <c r="C82"/>
  <c r="B82"/>
  <c r="D82" s="1"/>
  <c r="F81"/>
  <c r="C81"/>
  <c r="B81"/>
  <c r="E81" s="1"/>
  <c r="F80"/>
  <c r="C80"/>
  <c r="B80"/>
  <c r="D80" s="1"/>
  <c r="F79"/>
  <c r="C79"/>
  <c r="B79"/>
  <c r="E79" s="1"/>
  <c r="F78"/>
  <c r="C78"/>
  <c r="B78"/>
  <c r="D78" s="1"/>
  <c r="F77"/>
  <c r="C77"/>
  <c r="B77"/>
  <c r="E77" s="1"/>
  <c r="F76"/>
  <c r="C76"/>
  <c r="B76"/>
  <c r="D76" s="1"/>
  <c r="F75"/>
  <c r="C75"/>
  <c r="B75"/>
  <c r="E75" s="1"/>
  <c r="F74"/>
  <c r="C74"/>
  <c r="B74"/>
  <c r="D74" s="1"/>
  <c r="F73"/>
  <c r="C73"/>
  <c r="B73"/>
  <c r="E73" s="1"/>
  <c r="F72"/>
  <c r="E72"/>
  <c r="C72"/>
  <c r="B72"/>
  <c r="D72" s="1"/>
  <c r="F71"/>
  <c r="C71"/>
  <c r="B71"/>
  <c r="E71" s="1"/>
  <c r="F70"/>
  <c r="C70"/>
  <c r="B70"/>
  <c r="D70" s="1"/>
  <c r="F69"/>
  <c r="C69"/>
  <c r="B69"/>
  <c r="E69" s="1"/>
  <c r="F68"/>
  <c r="C68"/>
  <c r="B68"/>
  <c r="D68" s="1"/>
  <c r="F67"/>
  <c r="C67"/>
  <c r="B67"/>
  <c r="E67" s="1"/>
  <c r="F66"/>
  <c r="E66"/>
  <c r="C66"/>
  <c r="B66"/>
  <c r="D66" s="1"/>
  <c r="F65"/>
  <c r="C65"/>
  <c r="B65"/>
  <c r="E65" s="1"/>
  <c r="F64"/>
  <c r="C64"/>
  <c r="B64"/>
  <c r="D64" s="1"/>
  <c r="F63"/>
  <c r="C63"/>
  <c r="B63"/>
  <c r="E63" s="1"/>
  <c r="F62"/>
  <c r="C62"/>
  <c r="B62"/>
  <c r="D62" s="1"/>
  <c r="F61"/>
  <c r="C61"/>
  <c r="B61"/>
  <c r="E61" s="1"/>
  <c r="F60"/>
  <c r="C60"/>
  <c r="B60"/>
  <c r="D60" s="1"/>
  <c r="F59"/>
  <c r="C59"/>
  <c r="B59"/>
  <c r="E59" s="1"/>
  <c r="F58"/>
  <c r="C58"/>
  <c r="B58"/>
  <c r="D58" s="1"/>
  <c r="F57"/>
  <c r="C57"/>
  <c r="B57"/>
  <c r="E57" s="1"/>
  <c r="F56"/>
  <c r="E56"/>
  <c r="C56"/>
  <c r="B56"/>
  <c r="D56" s="1"/>
  <c r="F55"/>
  <c r="C55"/>
  <c r="B55"/>
  <c r="E55" s="1"/>
  <c r="F54"/>
  <c r="C54"/>
  <c r="B54"/>
  <c r="D54" s="1"/>
  <c r="F53"/>
  <c r="C53"/>
  <c r="B53"/>
  <c r="E53" s="1"/>
  <c r="F52"/>
  <c r="C52"/>
  <c r="B52"/>
  <c r="D52" s="1"/>
  <c r="F51"/>
  <c r="C51"/>
  <c r="B51"/>
  <c r="E51" s="1"/>
  <c r="F50"/>
  <c r="E50"/>
  <c r="C50"/>
  <c r="B50"/>
  <c r="D50" s="1"/>
  <c r="F49"/>
  <c r="C49"/>
  <c r="B49"/>
  <c r="E49" s="1"/>
  <c r="F48"/>
  <c r="C48"/>
  <c r="B48"/>
  <c r="D48" s="1"/>
  <c r="F47"/>
  <c r="C47"/>
  <c r="B47"/>
  <c r="E47" s="1"/>
  <c r="F46"/>
  <c r="C46"/>
  <c r="B46"/>
  <c r="D46" s="1"/>
  <c r="F45"/>
  <c r="C45"/>
  <c r="B45"/>
  <c r="E45" s="1"/>
  <c r="F44"/>
  <c r="C44"/>
  <c r="B44"/>
  <c r="D44" s="1"/>
  <c r="F43"/>
  <c r="C43"/>
  <c r="B43"/>
  <c r="E43" s="1"/>
  <c r="F42"/>
  <c r="C42"/>
  <c r="B42"/>
  <c r="D42" s="1"/>
  <c r="F41"/>
  <c r="C41"/>
  <c r="B41"/>
  <c r="E41" s="1"/>
  <c r="F40"/>
  <c r="E40"/>
  <c r="C40"/>
  <c r="B40"/>
  <c r="D40" s="1"/>
  <c r="F39"/>
  <c r="C39"/>
  <c r="B39"/>
  <c r="E39" s="1"/>
  <c r="F38"/>
  <c r="C38"/>
  <c r="B38"/>
  <c r="D38" s="1"/>
  <c r="F37"/>
  <c r="C37"/>
  <c r="B37"/>
  <c r="E37" s="1"/>
  <c r="F36"/>
  <c r="C36"/>
  <c r="B36"/>
  <c r="D36" s="1"/>
  <c r="F35"/>
  <c r="C35"/>
  <c r="B35"/>
  <c r="E35" s="1"/>
  <c r="F34"/>
  <c r="C34"/>
  <c r="B34"/>
  <c r="D34" s="1"/>
  <c r="F33"/>
  <c r="C33"/>
  <c r="B33"/>
  <c r="E33" s="1"/>
  <c r="F32"/>
  <c r="C32"/>
  <c r="B32"/>
  <c r="D32" s="1"/>
  <c r="F31"/>
  <c r="C31"/>
  <c r="B31"/>
  <c r="E31" s="1"/>
  <c r="F30"/>
  <c r="C30"/>
  <c r="B30"/>
  <c r="D30" s="1"/>
  <c r="F29"/>
  <c r="C29"/>
  <c r="B29"/>
  <c r="E29" s="1"/>
  <c r="F28"/>
  <c r="C28"/>
  <c r="B28"/>
  <c r="D28" s="1"/>
  <c r="F27"/>
  <c r="C27"/>
  <c r="B27"/>
  <c r="E27" s="1"/>
  <c r="F26"/>
  <c r="C26"/>
  <c r="B26"/>
  <c r="D26" s="1"/>
  <c r="F25"/>
  <c r="C25"/>
  <c r="B25"/>
  <c r="E25" s="1"/>
  <c r="F24"/>
  <c r="C24"/>
  <c r="B24"/>
  <c r="D24" s="1"/>
  <c r="F23"/>
  <c r="C23"/>
  <c r="B23"/>
  <c r="E23" s="1"/>
  <c r="F22"/>
  <c r="C22"/>
  <c r="B22"/>
  <c r="D22" s="1"/>
  <c r="F21"/>
  <c r="C21"/>
  <c r="B21"/>
  <c r="E21" s="1"/>
  <c r="F20"/>
  <c r="C20"/>
  <c r="B20"/>
  <c r="D20" s="1"/>
  <c r="F19"/>
  <c r="C19"/>
  <c r="B19"/>
  <c r="E19" s="1"/>
  <c r="F18"/>
  <c r="C18"/>
  <c r="B18"/>
  <c r="D18" s="1"/>
  <c r="F17"/>
  <c r="C17"/>
  <c r="B17"/>
  <c r="E17" s="1"/>
  <c r="F16"/>
  <c r="C16"/>
  <c r="B16"/>
  <c r="D16" s="1"/>
  <c r="F15"/>
  <c r="C15"/>
  <c r="B15"/>
  <c r="E15" s="1"/>
  <c r="F14"/>
  <c r="C14"/>
  <c r="B14"/>
  <c r="D14" s="1"/>
  <c r="F13"/>
  <c r="C13"/>
  <c r="B13"/>
  <c r="E13" s="1"/>
  <c r="F12"/>
  <c r="C12"/>
  <c r="B12"/>
  <c r="D12" s="1"/>
  <c r="F11"/>
  <c r="C11"/>
  <c r="B11"/>
  <c r="E11" s="1"/>
  <c r="F10"/>
  <c r="C10"/>
  <c r="B10"/>
  <c r="D10" s="1"/>
  <c r="F9"/>
  <c r="C9"/>
  <c r="B9"/>
  <c r="E9" s="1"/>
  <c r="F8"/>
  <c r="C8"/>
  <c r="B8"/>
  <c r="D8" s="1"/>
  <c r="F7"/>
  <c r="C7"/>
  <c r="B7"/>
  <c r="E7" s="1"/>
  <c r="F6"/>
  <c r="C6"/>
  <c r="B6"/>
  <c r="F10" i="3"/>
  <c r="F2"/>
  <c r="F3"/>
  <c r="F4"/>
  <c r="F5"/>
  <c r="F6"/>
  <c r="F7"/>
  <c r="F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B10" i="20"/>
  <c r="E74" i="17" l="1"/>
  <c r="E170"/>
  <c r="E186"/>
  <c r="E202"/>
  <c r="E218"/>
  <c r="E42"/>
  <c r="E58"/>
  <c r="E90"/>
  <c r="E106"/>
  <c r="E122"/>
  <c r="E138"/>
  <c r="E154"/>
  <c r="E234"/>
  <c r="E244"/>
  <c r="E260"/>
  <c r="E276"/>
  <c r="E292"/>
  <c r="E48"/>
  <c r="E64"/>
  <c r="E80"/>
  <c r="E96"/>
  <c r="E112"/>
  <c r="E128"/>
  <c r="E144"/>
  <c r="E160"/>
  <c r="E176"/>
  <c r="E192"/>
  <c r="E208"/>
  <c r="E224"/>
  <c r="E250"/>
  <c r="E266"/>
  <c r="E282"/>
  <c r="E298"/>
  <c r="E44"/>
  <c r="E52"/>
  <c r="E60"/>
  <c r="E68"/>
  <c r="E76"/>
  <c r="E84"/>
  <c r="E92"/>
  <c r="E100"/>
  <c r="E108"/>
  <c r="E116"/>
  <c r="E124"/>
  <c r="E132"/>
  <c r="E140"/>
  <c r="E148"/>
  <c r="E156"/>
  <c r="E164"/>
  <c r="E172"/>
  <c r="E180"/>
  <c r="E188"/>
  <c r="E196"/>
  <c r="E204"/>
  <c r="E212"/>
  <c r="E220"/>
  <c r="E228"/>
  <c r="E236"/>
  <c r="E240"/>
  <c r="E248"/>
  <c r="E256"/>
  <c r="E264"/>
  <c r="E272"/>
  <c r="E280"/>
  <c r="E288"/>
  <c r="E296"/>
  <c r="E46"/>
  <c r="E54"/>
  <c r="E62"/>
  <c r="E70"/>
  <c r="E78"/>
  <c r="E86"/>
  <c r="E94"/>
  <c r="E102"/>
  <c r="E110"/>
  <c r="E118"/>
  <c r="E126"/>
  <c r="E134"/>
  <c r="E142"/>
  <c r="E150"/>
  <c r="E158"/>
  <c r="E166"/>
  <c r="E174"/>
  <c r="E182"/>
  <c r="E190"/>
  <c r="E198"/>
  <c r="E206"/>
  <c r="E214"/>
  <c r="E222"/>
  <c r="E230"/>
  <c r="E238"/>
  <c r="E246"/>
  <c r="E254"/>
  <c r="E262"/>
  <c r="E270"/>
  <c r="E278"/>
  <c r="E286"/>
  <c r="E294"/>
  <c r="E16"/>
  <c r="E36"/>
  <c r="E12"/>
  <c r="E20"/>
  <c r="E24"/>
  <c r="E28"/>
  <c r="E32"/>
  <c r="E10"/>
  <c r="E14"/>
  <c r="E18"/>
  <c r="E22"/>
  <c r="E26"/>
  <c r="E30"/>
  <c r="E34"/>
  <c r="E38"/>
  <c r="E8"/>
  <c r="D7"/>
  <c r="D9"/>
  <c r="D11"/>
  <c r="D15"/>
  <c r="D19"/>
  <c r="D21"/>
  <c r="D23"/>
  <c r="D29"/>
  <c r="D33"/>
  <c r="D35"/>
  <c r="D37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3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69"/>
  <c r="D271"/>
  <c r="D273"/>
  <c r="D275"/>
  <c r="D277"/>
  <c r="D13"/>
  <c r="D17"/>
  <c r="D25"/>
  <c r="D27"/>
  <c r="D31"/>
  <c r="D39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5"/>
  <c r="D177"/>
  <c r="D179"/>
  <c r="D181"/>
  <c r="D183"/>
  <c r="D185"/>
  <c r="D187"/>
  <c r="D189"/>
  <c r="D191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E279"/>
  <c r="E281"/>
  <c r="E283"/>
  <c r="E285"/>
  <c r="E287"/>
  <c r="E289"/>
  <c r="E291"/>
  <c r="E293"/>
  <c r="E295"/>
  <c r="E297"/>
  <c r="E299"/>
  <c r="F3" i="4"/>
  <c r="F300" i="2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00" i="19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00" i="14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00" i="18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00" i="15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495" i="3" l="1"/>
  <c r="H495" s="1"/>
  <c r="G494"/>
  <c r="H494" s="1"/>
  <c r="G493"/>
  <c r="H493" s="1"/>
  <c r="G492"/>
  <c r="H492" s="1"/>
  <c r="G491"/>
  <c r="H491" s="1"/>
  <c r="G490"/>
  <c r="H490" s="1"/>
  <c r="G489"/>
  <c r="H489" s="1"/>
  <c r="G488"/>
  <c r="H488" s="1"/>
  <c r="G487"/>
  <c r="H487" s="1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G472"/>
  <c r="H472" s="1"/>
  <c r="G471"/>
  <c r="H471" s="1"/>
  <c r="G470"/>
  <c r="H470" s="1"/>
  <c r="G469"/>
  <c r="H469" s="1"/>
  <c r="G468"/>
  <c r="H468" s="1"/>
  <c r="G467"/>
  <c r="H467" s="1"/>
  <c r="G466"/>
  <c r="H466" s="1"/>
  <c r="G465"/>
  <c r="H465" s="1"/>
  <c r="G464"/>
  <c r="H464" s="1"/>
  <c r="G463"/>
  <c r="H463" s="1"/>
  <c r="G462"/>
  <c r="H462" s="1"/>
  <c r="G461"/>
  <c r="H461" s="1"/>
  <c r="G460"/>
  <c r="H460" s="1"/>
  <c r="G459"/>
  <c r="H459" s="1"/>
  <c r="G458"/>
  <c r="H458" s="1"/>
  <c r="G457"/>
  <c r="H457" s="1"/>
  <c r="G456"/>
  <c r="H456" s="1"/>
  <c r="G455"/>
  <c r="H455" s="1"/>
  <c r="G454"/>
  <c r="H454" s="1"/>
  <c r="G453"/>
  <c r="H453" s="1"/>
  <c r="G452"/>
  <c r="H452" s="1"/>
  <c r="G451"/>
  <c r="H451" s="1"/>
  <c r="G450"/>
  <c r="H450" s="1"/>
  <c r="G449"/>
  <c r="H449" s="1"/>
  <c r="G448"/>
  <c r="H448" s="1"/>
  <c r="G447"/>
  <c r="H447" s="1"/>
  <c r="G446"/>
  <c r="H446" s="1"/>
  <c r="G445"/>
  <c r="H445" s="1"/>
  <c r="G444"/>
  <c r="H444" s="1"/>
  <c r="G443"/>
  <c r="H443" s="1"/>
  <c r="G442"/>
  <c r="H442" s="1"/>
  <c r="G441"/>
  <c r="H441" s="1"/>
  <c r="G440"/>
  <c r="H440" s="1"/>
  <c r="G439"/>
  <c r="H439" s="1"/>
  <c r="G438"/>
  <c r="H438" s="1"/>
  <c r="G437"/>
  <c r="H437" s="1"/>
  <c r="G436"/>
  <c r="H436" s="1"/>
  <c r="G435"/>
  <c r="H435" s="1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8"/>
  <c r="H418" s="1"/>
  <c r="G417"/>
  <c r="H417" s="1"/>
  <c r="G416"/>
  <c r="H416" s="1"/>
  <c r="G415"/>
  <c r="H415" s="1"/>
  <c r="G414"/>
  <c r="H414" s="1"/>
  <c r="G413"/>
  <c r="H413" s="1"/>
  <c r="G412"/>
  <c r="H412" s="1"/>
  <c r="G411"/>
  <c r="H411" s="1"/>
  <c r="G410"/>
  <c r="H410" s="1"/>
  <c r="G409"/>
  <c r="H409" s="1"/>
  <c r="G408"/>
  <c r="H408" s="1"/>
  <c r="G407"/>
  <c r="H407" s="1"/>
  <c r="G406"/>
  <c r="H406" s="1"/>
  <c r="G405"/>
  <c r="H405" s="1"/>
  <c r="G404"/>
  <c r="H404" s="1"/>
  <c r="G403"/>
  <c r="H403" s="1"/>
  <c r="G402"/>
  <c r="H402" s="1"/>
  <c r="G401"/>
  <c r="H401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G356"/>
  <c r="H356" s="1"/>
  <c r="G355"/>
  <c r="H355" s="1"/>
  <c r="G354"/>
  <c r="H354" s="1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2"/>
  <c r="H92" s="1"/>
  <c r="G90"/>
  <c r="H90" s="1"/>
  <c r="G89"/>
  <c r="H89" s="1"/>
  <c r="G88"/>
  <c r="H88" s="1"/>
  <c r="G87"/>
  <c r="H87" s="1"/>
  <c r="G86"/>
  <c r="H86" s="1"/>
  <c r="G83"/>
  <c r="H83" s="1"/>
  <c r="G82"/>
  <c r="H82" s="1"/>
  <c r="G80"/>
  <c r="H80" s="1"/>
  <c r="G79"/>
  <c r="H79" s="1"/>
  <c r="G78"/>
  <c r="H78" s="1"/>
  <c r="G77"/>
  <c r="H77" s="1"/>
  <c r="G76"/>
  <c r="H76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7"/>
  <c r="H37" s="1"/>
  <c r="G36"/>
  <c r="H36" s="1"/>
  <c r="G35"/>
  <c r="H35" s="1"/>
  <c r="G34"/>
  <c r="H34" s="1"/>
  <c r="G33"/>
  <c r="H33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2"/>
  <c r="H12" s="1"/>
  <c r="G8"/>
  <c r="H8" s="1"/>
  <c r="G7"/>
  <c r="H7" s="1"/>
  <c r="G6"/>
  <c r="H6" s="1"/>
  <c r="G5"/>
  <c r="H5" s="1"/>
  <c r="G4"/>
  <c r="H4" s="1"/>
  <c r="G3"/>
  <c r="H3" s="1"/>
  <c r="G2"/>
  <c r="H2" s="1"/>
  <c r="E495" i="22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G300" i="14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495" i="22"/>
  <c r="H495" s="1"/>
  <c r="I495" s="1"/>
  <c r="G494"/>
  <c r="H494" s="1"/>
  <c r="I494" s="1"/>
  <c r="G493"/>
  <c r="H493" s="1"/>
  <c r="I493" s="1"/>
  <c r="G492"/>
  <c r="H492" s="1"/>
  <c r="I492" s="1"/>
  <c r="G491"/>
  <c r="H491" s="1"/>
  <c r="I491" s="1"/>
  <c r="G490"/>
  <c r="H490" s="1"/>
  <c r="I490" s="1"/>
  <c r="J489"/>
  <c r="G489"/>
  <c r="H489" s="1"/>
  <c r="I489" s="1"/>
  <c r="J488"/>
  <c r="G488"/>
  <c r="H488" s="1"/>
  <c r="I488" s="1"/>
  <c r="J487"/>
  <c r="G487"/>
  <c r="H487" s="1"/>
  <c r="I487" s="1"/>
  <c r="J486"/>
  <c r="G486"/>
  <c r="H486" s="1"/>
  <c r="I486" s="1"/>
  <c r="J485"/>
  <c r="G485"/>
  <c r="H485" s="1"/>
  <c r="I485" s="1"/>
  <c r="J484"/>
  <c r="G484"/>
  <c r="H484" s="1"/>
  <c r="I484" s="1"/>
  <c r="J483"/>
  <c r="G483"/>
  <c r="H483" s="1"/>
  <c r="I483" s="1"/>
  <c r="J482"/>
  <c r="G482"/>
  <c r="H482" s="1"/>
  <c r="I482" s="1"/>
  <c r="J481"/>
  <c r="G481"/>
  <c r="H481" s="1"/>
  <c r="I481" s="1"/>
  <c r="J480"/>
  <c r="G480"/>
  <c r="H480" s="1"/>
  <c r="I480" s="1"/>
  <c r="J479"/>
  <c r="G479"/>
  <c r="H479" s="1"/>
  <c r="I479" s="1"/>
  <c r="J478"/>
  <c r="G478"/>
  <c r="H478" s="1"/>
  <c r="I478" s="1"/>
  <c r="J477"/>
  <c r="G477"/>
  <c r="H477" s="1"/>
  <c r="I477" s="1"/>
  <c r="J476"/>
  <c r="G476"/>
  <c r="H476" s="1"/>
  <c r="I476" s="1"/>
  <c r="J475"/>
  <c r="G475"/>
  <c r="H475" s="1"/>
  <c r="I475" s="1"/>
  <c r="J474"/>
  <c r="G474"/>
  <c r="H474" s="1"/>
  <c r="I474" s="1"/>
  <c r="J473"/>
  <c r="G473"/>
  <c r="H473" s="1"/>
  <c r="I473" s="1"/>
  <c r="J472"/>
  <c r="G472"/>
  <c r="H472" s="1"/>
  <c r="I472" s="1"/>
  <c r="J471"/>
  <c r="G471"/>
  <c r="H471" s="1"/>
  <c r="I471" s="1"/>
  <c r="J470"/>
  <c r="G470"/>
  <c r="H470" s="1"/>
  <c r="I470" s="1"/>
  <c r="J469"/>
  <c r="G469"/>
  <c r="H469" s="1"/>
  <c r="I469" s="1"/>
  <c r="J468"/>
  <c r="G468"/>
  <c r="H468" s="1"/>
  <c r="I468" s="1"/>
  <c r="J467"/>
  <c r="G467"/>
  <c r="H467" s="1"/>
  <c r="I467" s="1"/>
  <c r="J466"/>
  <c r="G466"/>
  <c r="H466" s="1"/>
  <c r="I466" s="1"/>
  <c r="J465"/>
  <c r="G465"/>
  <c r="H465" s="1"/>
  <c r="I465" s="1"/>
  <c r="J464"/>
  <c r="G464"/>
  <c r="H464" s="1"/>
  <c r="I464" s="1"/>
  <c r="J463"/>
  <c r="G463"/>
  <c r="H463" s="1"/>
  <c r="I463" s="1"/>
  <c r="J462"/>
  <c r="G462"/>
  <c r="H462" s="1"/>
  <c r="I462" s="1"/>
  <c r="J461"/>
  <c r="G461"/>
  <c r="H461" s="1"/>
  <c r="I461" s="1"/>
  <c r="J460"/>
  <c r="G460"/>
  <c r="H460" s="1"/>
  <c r="I460" s="1"/>
  <c r="J459"/>
  <c r="G459"/>
  <c r="H459" s="1"/>
  <c r="I459" s="1"/>
  <c r="J458"/>
  <c r="G458"/>
  <c r="H458" s="1"/>
  <c r="I458" s="1"/>
  <c r="J457"/>
  <c r="G457"/>
  <c r="H457" s="1"/>
  <c r="I457" s="1"/>
  <c r="J456"/>
  <c r="G456"/>
  <c r="H456" s="1"/>
  <c r="I456" s="1"/>
  <c r="J455"/>
  <c r="G455"/>
  <c r="H455" s="1"/>
  <c r="I455" s="1"/>
  <c r="J454"/>
  <c r="G454"/>
  <c r="H454" s="1"/>
  <c r="I454" s="1"/>
  <c r="J453"/>
  <c r="G453"/>
  <c r="H453" s="1"/>
  <c r="I453" s="1"/>
  <c r="J452"/>
  <c r="G452"/>
  <c r="H452" s="1"/>
  <c r="I452" s="1"/>
  <c r="J451"/>
  <c r="G451"/>
  <c r="H451" s="1"/>
  <c r="I451" s="1"/>
  <c r="J450"/>
  <c r="G450"/>
  <c r="H450" s="1"/>
  <c r="I450" s="1"/>
  <c r="J449"/>
  <c r="G449"/>
  <c r="H449" s="1"/>
  <c r="I449" s="1"/>
  <c r="J448"/>
  <c r="G448"/>
  <c r="H448" s="1"/>
  <c r="I448" s="1"/>
  <c r="J447"/>
  <c r="G447"/>
  <c r="H447" s="1"/>
  <c r="I447" s="1"/>
  <c r="J446"/>
  <c r="G446"/>
  <c r="H446" s="1"/>
  <c r="I446" s="1"/>
  <c r="J445"/>
  <c r="G445"/>
  <c r="H445" s="1"/>
  <c r="I445" s="1"/>
  <c r="J444"/>
  <c r="G444"/>
  <c r="H444" s="1"/>
  <c r="I444" s="1"/>
  <c r="J443"/>
  <c r="G443"/>
  <c r="H443" s="1"/>
  <c r="I443" s="1"/>
  <c r="J442"/>
  <c r="G442"/>
  <c r="H442" s="1"/>
  <c r="I442" s="1"/>
  <c r="J441"/>
  <c r="G441"/>
  <c r="H441" s="1"/>
  <c r="I441" s="1"/>
  <c r="J440"/>
  <c r="G440"/>
  <c r="H440" s="1"/>
  <c r="I440" s="1"/>
  <c r="J439"/>
  <c r="G439"/>
  <c r="H439" s="1"/>
  <c r="I439" s="1"/>
  <c r="J438"/>
  <c r="G438"/>
  <c r="H438" s="1"/>
  <c r="I438" s="1"/>
  <c r="J437"/>
  <c r="G437"/>
  <c r="H437" s="1"/>
  <c r="I437" s="1"/>
  <c r="J436"/>
  <c r="G436"/>
  <c r="H436" s="1"/>
  <c r="I436" s="1"/>
  <c r="J435"/>
  <c r="G435"/>
  <c r="H435" s="1"/>
  <c r="I435" s="1"/>
  <c r="J434"/>
  <c r="G434"/>
  <c r="H434" s="1"/>
  <c r="I434" s="1"/>
  <c r="J433"/>
  <c r="G433"/>
  <c r="H433" s="1"/>
  <c r="I433" s="1"/>
  <c r="J432"/>
  <c r="G432"/>
  <c r="H432" s="1"/>
  <c r="I432" s="1"/>
  <c r="J431"/>
  <c r="G431"/>
  <c r="H431" s="1"/>
  <c r="I431" s="1"/>
  <c r="J430"/>
  <c r="G430"/>
  <c r="H430" s="1"/>
  <c r="I430" s="1"/>
  <c r="J429"/>
  <c r="G429"/>
  <c r="H429" s="1"/>
  <c r="I429" s="1"/>
  <c r="J428"/>
  <c r="G428"/>
  <c r="H428" s="1"/>
  <c r="I428" s="1"/>
  <c r="J427"/>
  <c r="G427"/>
  <c r="H427" s="1"/>
  <c r="I427" s="1"/>
  <c r="J426"/>
  <c r="G426"/>
  <c r="H426" s="1"/>
  <c r="I426" s="1"/>
  <c r="J425"/>
  <c r="G425"/>
  <c r="H425" s="1"/>
  <c r="I425" s="1"/>
  <c r="J424"/>
  <c r="G424"/>
  <c r="H424" s="1"/>
  <c r="I424" s="1"/>
  <c r="J423"/>
  <c r="G423"/>
  <c r="H423" s="1"/>
  <c r="I423" s="1"/>
  <c r="J422"/>
  <c r="G422"/>
  <c r="H422" s="1"/>
  <c r="I422" s="1"/>
  <c r="J421"/>
  <c r="G421"/>
  <c r="H421" s="1"/>
  <c r="I421" s="1"/>
  <c r="J420"/>
  <c r="G420"/>
  <c r="H420" s="1"/>
  <c r="I420" s="1"/>
  <c r="J419"/>
  <c r="G419"/>
  <c r="H419" s="1"/>
  <c r="I419" s="1"/>
  <c r="J418"/>
  <c r="G418"/>
  <c r="H418" s="1"/>
  <c r="I418" s="1"/>
  <c r="J417"/>
  <c r="G417"/>
  <c r="H417" s="1"/>
  <c r="I417" s="1"/>
  <c r="J416"/>
  <c r="G416"/>
  <c r="H416" s="1"/>
  <c r="I416" s="1"/>
  <c r="J415"/>
  <c r="G415"/>
  <c r="H415" s="1"/>
  <c r="I415" s="1"/>
  <c r="J414"/>
  <c r="G414"/>
  <c r="H414" s="1"/>
  <c r="I414" s="1"/>
  <c r="J413"/>
  <c r="G413"/>
  <c r="H413" s="1"/>
  <c r="I413" s="1"/>
  <c r="J412"/>
  <c r="G412"/>
  <c r="H412" s="1"/>
  <c r="I412" s="1"/>
  <c r="J411"/>
  <c r="G411"/>
  <c r="H411" s="1"/>
  <c r="I411" s="1"/>
  <c r="J410"/>
  <c r="G410"/>
  <c r="H410" s="1"/>
  <c r="I410" s="1"/>
  <c r="J409"/>
  <c r="G409"/>
  <c r="H409" s="1"/>
  <c r="I409" s="1"/>
  <c r="J408"/>
  <c r="G408"/>
  <c r="H408" s="1"/>
  <c r="I408" s="1"/>
  <c r="J407"/>
  <c r="G407"/>
  <c r="H407" s="1"/>
  <c r="I407" s="1"/>
  <c r="J406"/>
  <c r="G406"/>
  <c r="H406" s="1"/>
  <c r="I406" s="1"/>
  <c r="J405"/>
  <c r="G405"/>
  <c r="H405" s="1"/>
  <c r="I405" s="1"/>
  <c r="J404"/>
  <c r="G404"/>
  <c r="H404" s="1"/>
  <c r="I404" s="1"/>
  <c r="J403"/>
  <c r="G403"/>
  <c r="H403" s="1"/>
  <c r="I403" s="1"/>
  <c r="J402"/>
  <c r="G402"/>
  <c r="H402" s="1"/>
  <c r="I402" s="1"/>
  <c r="J401"/>
  <c r="G401"/>
  <c r="H401" s="1"/>
  <c r="I401" s="1"/>
  <c r="J400"/>
  <c r="G400"/>
  <c r="H400" s="1"/>
  <c r="I400" s="1"/>
  <c r="J399"/>
  <c r="G399"/>
  <c r="H399" s="1"/>
  <c r="I399" s="1"/>
  <c r="J398"/>
  <c r="G398"/>
  <c r="H398" s="1"/>
  <c r="I398" s="1"/>
  <c r="J397"/>
  <c r="G397"/>
  <c r="H397" s="1"/>
  <c r="I397" s="1"/>
  <c r="J396"/>
  <c r="G396"/>
  <c r="H396" s="1"/>
  <c r="I396" s="1"/>
  <c r="J395"/>
  <c r="G395"/>
  <c r="H395" s="1"/>
  <c r="I395" s="1"/>
  <c r="J394"/>
  <c r="G394"/>
  <c r="H394" s="1"/>
  <c r="I394" s="1"/>
  <c r="J393"/>
  <c r="G393"/>
  <c r="H393" s="1"/>
  <c r="I393" s="1"/>
  <c r="J392"/>
  <c r="G392"/>
  <c r="H392" s="1"/>
  <c r="I392" s="1"/>
  <c r="J391"/>
  <c r="G391"/>
  <c r="H391" s="1"/>
  <c r="I391" s="1"/>
  <c r="J390"/>
  <c r="G390"/>
  <c r="H390" s="1"/>
  <c r="I390" s="1"/>
  <c r="J389"/>
  <c r="G389"/>
  <c r="H389" s="1"/>
  <c r="I389" s="1"/>
  <c r="J388"/>
  <c r="G388"/>
  <c r="H388" s="1"/>
  <c r="I388" s="1"/>
  <c r="J387"/>
  <c r="G387"/>
  <c r="H387" s="1"/>
  <c r="I387" s="1"/>
  <c r="J386"/>
  <c r="G386"/>
  <c r="H386" s="1"/>
  <c r="I386" s="1"/>
  <c r="J385"/>
  <c r="G385"/>
  <c r="H385" s="1"/>
  <c r="I385" s="1"/>
  <c r="J384"/>
  <c r="G384"/>
  <c r="H384" s="1"/>
  <c r="I384" s="1"/>
  <c r="J383"/>
  <c r="G383"/>
  <c r="H383" s="1"/>
  <c r="I383" s="1"/>
  <c r="J382"/>
  <c r="G382"/>
  <c r="H382" s="1"/>
  <c r="I382" s="1"/>
  <c r="J381"/>
  <c r="G381"/>
  <c r="H381" s="1"/>
  <c r="I381" s="1"/>
  <c r="J380"/>
  <c r="G380"/>
  <c r="H380" s="1"/>
  <c r="I380" s="1"/>
  <c r="J379"/>
  <c r="G379"/>
  <c r="H379" s="1"/>
  <c r="I379" s="1"/>
  <c r="J378"/>
  <c r="G378"/>
  <c r="H378" s="1"/>
  <c r="I378" s="1"/>
  <c r="J377"/>
  <c r="G377"/>
  <c r="H377" s="1"/>
  <c r="I377" s="1"/>
  <c r="J376"/>
  <c r="G376"/>
  <c r="H376" s="1"/>
  <c r="I376" s="1"/>
  <c r="J375"/>
  <c r="G375"/>
  <c r="H375" s="1"/>
  <c r="I375" s="1"/>
  <c r="J374"/>
  <c r="G374"/>
  <c r="H374" s="1"/>
  <c r="I374" s="1"/>
  <c r="J373"/>
  <c r="G373"/>
  <c r="H373" s="1"/>
  <c r="I373" s="1"/>
  <c r="J372"/>
  <c r="G372"/>
  <c r="H372" s="1"/>
  <c r="I372" s="1"/>
  <c r="J371"/>
  <c r="G371"/>
  <c r="H371" s="1"/>
  <c r="I371" s="1"/>
  <c r="J370"/>
  <c r="G370"/>
  <c r="H370" s="1"/>
  <c r="I370" s="1"/>
  <c r="J369"/>
  <c r="G369"/>
  <c r="H369" s="1"/>
  <c r="I369" s="1"/>
  <c r="J368"/>
  <c r="G368"/>
  <c r="H368" s="1"/>
  <c r="I368" s="1"/>
  <c r="J367"/>
  <c r="G367"/>
  <c r="H367" s="1"/>
  <c r="I367" s="1"/>
  <c r="J366"/>
  <c r="G366"/>
  <c r="H366" s="1"/>
  <c r="I366" s="1"/>
  <c r="J365"/>
  <c r="G365"/>
  <c r="H365" s="1"/>
  <c r="I365" s="1"/>
  <c r="J364"/>
  <c r="G364"/>
  <c r="H364" s="1"/>
  <c r="I364" s="1"/>
  <c r="J363"/>
  <c r="G363"/>
  <c r="H363" s="1"/>
  <c r="I363" s="1"/>
  <c r="J362"/>
  <c r="G362"/>
  <c r="H362" s="1"/>
  <c r="I362" s="1"/>
  <c r="J361"/>
  <c r="G361"/>
  <c r="H361" s="1"/>
  <c r="I361" s="1"/>
  <c r="J360"/>
  <c r="G360"/>
  <c r="H360" s="1"/>
  <c r="I360" s="1"/>
  <c r="J359"/>
  <c r="G359"/>
  <c r="H359" s="1"/>
  <c r="I359" s="1"/>
  <c r="J358"/>
  <c r="G358"/>
  <c r="H358" s="1"/>
  <c r="I358" s="1"/>
  <c r="J357"/>
  <c r="G357"/>
  <c r="H357" s="1"/>
  <c r="I357" s="1"/>
  <c r="J356"/>
  <c r="G356"/>
  <c r="H356" s="1"/>
  <c r="I356" s="1"/>
  <c r="J355"/>
  <c r="G355"/>
  <c r="H355" s="1"/>
  <c r="I355" s="1"/>
  <c r="J354"/>
  <c r="G354"/>
  <c r="H354" s="1"/>
  <c r="I354" s="1"/>
  <c r="J353"/>
  <c r="G353"/>
  <c r="H353" s="1"/>
  <c r="I353" s="1"/>
  <c r="J352"/>
  <c r="G352"/>
  <c r="H352" s="1"/>
  <c r="I352" s="1"/>
  <c r="J351"/>
  <c r="G351"/>
  <c r="H351" s="1"/>
  <c r="I351" s="1"/>
  <c r="J350"/>
  <c r="G350"/>
  <c r="H350" s="1"/>
  <c r="I350" s="1"/>
  <c r="J349"/>
  <c r="G349"/>
  <c r="H349" s="1"/>
  <c r="I349" s="1"/>
  <c r="J348"/>
  <c r="G348"/>
  <c r="H348" s="1"/>
  <c r="I348" s="1"/>
  <c r="J347"/>
  <c r="G347"/>
  <c r="H347" s="1"/>
  <c r="I347" s="1"/>
  <c r="J346"/>
  <c r="G346"/>
  <c r="H346" s="1"/>
  <c r="I346" s="1"/>
  <c r="J345"/>
  <c r="G345"/>
  <c r="H345" s="1"/>
  <c r="I345" s="1"/>
  <c r="J344"/>
  <c r="G344"/>
  <c r="H344" s="1"/>
  <c r="I344" s="1"/>
  <c r="J343"/>
  <c r="G343"/>
  <c r="H343" s="1"/>
  <c r="I343" s="1"/>
  <c r="J342"/>
  <c r="G342"/>
  <c r="H342" s="1"/>
  <c r="I342" s="1"/>
  <c r="J341"/>
  <c r="G341"/>
  <c r="H341" s="1"/>
  <c r="I341" s="1"/>
  <c r="J340"/>
  <c r="G340"/>
  <c r="H340" s="1"/>
  <c r="I340" s="1"/>
  <c r="J339"/>
  <c r="G339"/>
  <c r="H339" s="1"/>
  <c r="I339" s="1"/>
  <c r="J338"/>
  <c r="G338"/>
  <c r="H338" s="1"/>
  <c r="I338" s="1"/>
  <c r="J337"/>
  <c r="G337"/>
  <c r="H337" s="1"/>
  <c r="I337" s="1"/>
  <c r="J336"/>
  <c r="G336"/>
  <c r="H336" s="1"/>
  <c r="I336" s="1"/>
  <c r="J335"/>
  <c r="G335"/>
  <c r="H335" s="1"/>
  <c r="I335" s="1"/>
  <c r="J334"/>
  <c r="G334"/>
  <c r="H334" s="1"/>
  <c r="I334" s="1"/>
  <c r="J333"/>
  <c r="G333"/>
  <c r="H333" s="1"/>
  <c r="I333" s="1"/>
  <c r="J332"/>
  <c r="G332"/>
  <c r="H332" s="1"/>
  <c r="I332" s="1"/>
  <c r="J331"/>
  <c r="G331"/>
  <c r="H331" s="1"/>
  <c r="I331" s="1"/>
  <c r="J330"/>
  <c r="G330"/>
  <c r="H330" s="1"/>
  <c r="I330" s="1"/>
  <c r="J329"/>
  <c r="G329"/>
  <c r="H329" s="1"/>
  <c r="I329" s="1"/>
  <c r="J328"/>
  <c r="G328"/>
  <c r="H328" s="1"/>
  <c r="I328" s="1"/>
  <c r="J327"/>
  <c r="G327"/>
  <c r="H327" s="1"/>
  <c r="I327" s="1"/>
  <c r="J326"/>
  <c r="G326"/>
  <c r="H326" s="1"/>
  <c r="I326" s="1"/>
  <c r="J325"/>
  <c r="G325"/>
  <c r="H325" s="1"/>
  <c r="I325" s="1"/>
  <c r="J324"/>
  <c r="G324"/>
  <c r="H324" s="1"/>
  <c r="I324" s="1"/>
  <c r="J323"/>
  <c r="G323"/>
  <c r="H323" s="1"/>
  <c r="I323" s="1"/>
  <c r="J322"/>
  <c r="G322"/>
  <c r="H322" s="1"/>
  <c r="I322" s="1"/>
  <c r="J321"/>
  <c r="G321"/>
  <c r="H321" s="1"/>
  <c r="I321" s="1"/>
  <c r="J320"/>
  <c r="G320"/>
  <c r="H320" s="1"/>
  <c r="I320" s="1"/>
  <c r="J319"/>
  <c r="G319"/>
  <c r="H319" s="1"/>
  <c r="I319" s="1"/>
  <c r="J318"/>
  <c r="G318"/>
  <c r="H318" s="1"/>
  <c r="I318" s="1"/>
  <c r="J317"/>
  <c r="G317"/>
  <c r="H317" s="1"/>
  <c r="I317" s="1"/>
  <c r="J316"/>
  <c r="G316"/>
  <c r="H316" s="1"/>
  <c r="I316" s="1"/>
  <c r="J315"/>
  <c r="G315"/>
  <c r="H315" s="1"/>
  <c r="I315" s="1"/>
  <c r="J314"/>
  <c r="G314"/>
  <c r="H314" s="1"/>
  <c r="I314" s="1"/>
  <c r="J313"/>
  <c r="G313"/>
  <c r="H313" s="1"/>
  <c r="I313" s="1"/>
  <c r="J312"/>
  <c r="G312"/>
  <c r="H312" s="1"/>
  <c r="I312" s="1"/>
  <c r="J311"/>
  <c r="G311"/>
  <c r="H311" s="1"/>
  <c r="I311" s="1"/>
  <c r="J310"/>
  <c r="G310"/>
  <c r="H310" s="1"/>
  <c r="I310" s="1"/>
  <c r="J309"/>
  <c r="G309"/>
  <c r="H309" s="1"/>
  <c r="I309" s="1"/>
  <c r="J308"/>
  <c r="G308"/>
  <c r="H308" s="1"/>
  <c r="I308" s="1"/>
  <c r="J307"/>
  <c r="G307"/>
  <c r="H307" s="1"/>
  <c r="I307" s="1"/>
  <c r="J306"/>
  <c r="G306"/>
  <c r="H306" s="1"/>
  <c r="I306" s="1"/>
  <c r="J305"/>
  <c r="G305"/>
  <c r="H305" s="1"/>
  <c r="I305" s="1"/>
  <c r="J304"/>
  <c r="G304"/>
  <c r="H304" s="1"/>
  <c r="I304" s="1"/>
  <c r="J303"/>
  <c r="G303"/>
  <c r="H303" s="1"/>
  <c r="I303" s="1"/>
  <c r="J302"/>
  <c r="G302"/>
  <c r="H302" s="1"/>
  <c r="I302" s="1"/>
  <c r="J301"/>
  <c r="G301"/>
  <c r="H301" s="1"/>
  <c r="I301" s="1"/>
  <c r="J300"/>
  <c r="G300"/>
  <c r="H300" s="1"/>
  <c r="I300" s="1"/>
  <c r="J299"/>
  <c r="G299"/>
  <c r="H299" s="1"/>
  <c r="I299" s="1"/>
  <c r="J298"/>
  <c r="G298"/>
  <c r="H298" s="1"/>
  <c r="I298" s="1"/>
  <c r="J297"/>
  <c r="G297"/>
  <c r="H297" s="1"/>
  <c r="I297" s="1"/>
  <c r="J296"/>
  <c r="G296"/>
  <c r="H296" s="1"/>
  <c r="I296" s="1"/>
  <c r="J295"/>
  <c r="G295"/>
  <c r="H295" s="1"/>
  <c r="I295" s="1"/>
  <c r="J294"/>
  <c r="G294"/>
  <c r="H294" s="1"/>
  <c r="I294" s="1"/>
  <c r="J293"/>
  <c r="G293"/>
  <c r="H293" s="1"/>
  <c r="I293" s="1"/>
  <c r="J292"/>
  <c r="G292"/>
  <c r="H292" s="1"/>
  <c r="I292" s="1"/>
  <c r="J291"/>
  <c r="G291"/>
  <c r="H291" s="1"/>
  <c r="I291" s="1"/>
  <c r="J290"/>
  <c r="G290"/>
  <c r="H290" s="1"/>
  <c r="I290" s="1"/>
  <c r="J289"/>
  <c r="G289"/>
  <c r="H289" s="1"/>
  <c r="I289" s="1"/>
  <c r="J288"/>
  <c r="G288"/>
  <c r="H288" s="1"/>
  <c r="I288" s="1"/>
  <c r="J287"/>
  <c r="G287"/>
  <c r="H287" s="1"/>
  <c r="I287" s="1"/>
  <c r="J286"/>
  <c r="G286"/>
  <c r="H286" s="1"/>
  <c r="I286" s="1"/>
  <c r="J285"/>
  <c r="G285"/>
  <c r="H285" s="1"/>
  <c r="I285" s="1"/>
  <c r="J284"/>
  <c r="G284"/>
  <c r="H284" s="1"/>
  <c r="I284" s="1"/>
  <c r="J283"/>
  <c r="G283"/>
  <c r="H283" s="1"/>
  <c r="I283" s="1"/>
  <c r="J282"/>
  <c r="G282"/>
  <c r="H282" s="1"/>
  <c r="I282" s="1"/>
  <c r="J281"/>
  <c r="G281"/>
  <c r="H281" s="1"/>
  <c r="I281" s="1"/>
  <c r="J280"/>
  <c r="G280"/>
  <c r="H280" s="1"/>
  <c r="I280" s="1"/>
  <c r="J279"/>
  <c r="G279"/>
  <c r="H279" s="1"/>
  <c r="I279" s="1"/>
  <c r="J278"/>
  <c r="G278"/>
  <c r="H278" s="1"/>
  <c r="I278" s="1"/>
  <c r="J277"/>
  <c r="G277"/>
  <c r="H277" s="1"/>
  <c r="I277" s="1"/>
  <c r="J276"/>
  <c r="G276"/>
  <c r="H276" s="1"/>
  <c r="I276" s="1"/>
  <c r="J275"/>
  <c r="G275"/>
  <c r="H275" s="1"/>
  <c r="I275" s="1"/>
  <c r="J274"/>
  <c r="G274"/>
  <c r="H274" s="1"/>
  <c r="I274" s="1"/>
  <c r="J273"/>
  <c r="G273"/>
  <c r="H273" s="1"/>
  <c r="I273" s="1"/>
  <c r="J272"/>
  <c r="G272"/>
  <c r="H272" s="1"/>
  <c r="I272" s="1"/>
  <c r="J271"/>
  <c r="G271"/>
  <c r="H271" s="1"/>
  <c r="I271" s="1"/>
  <c r="J270"/>
  <c r="G270"/>
  <c r="H270" s="1"/>
  <c r="I270" s="1"/>
  <c r="J269"/>
  <c r="G269"/>
  <c r="H269" s="1"/>
  <c r="I269" s="1"/>
  <c r="J268"/>
  <c r="G268"/>
  <c r="H268" s="1"/>
  <c r="I268" s="1"/>
  <c r="J267"/>
  <c r="G267"/>
  <c r="H267" s="1"/>
  <c r="I267" s="1"/>
  <c r="J266"/>
  <c r="G266"/>
  <c r="H266" s="1"/>
  <c r="I266" s="1"/>
  <c r="J265"/>
  <c r="G265"/>
  <c r="H265" s="1"/>
  <c r="I265" s="1"/>
  <c r="J264"/>
  <c r="G264"/>
  <c r="H264" s="1"/>
  <c r="I264" s="1"/>
  <c r="J263"/>
  <c r="G263"/>
  <c r="H263" s="1"/>
  <c r="I263" s="1"/>
  <c r="J262"/>
  <c r="G262"/>
  <c r="H262" s="1"/>
  <c r="I262" s="1"/>
  <c r="J261"/>
  <c r="G261"/>
  <c r="H261" s="1"/>
  <c r="I261" s="1"/>
  <c r="J260"/>
  <c r="G260"/>
  <c r="H260" s="1"/>
  <c r="I260" s="1"/>
  <c r="J259"/>
  <c r="G259"/>
  <c r="H259" s="1"/>
  <c r="I259" s="1"/>
  <c r="J258"/>
  <c r="G258"/>
  <c r="H258" s="1"/>
  <c r="I258" s="1"/>
  <c r="J257"/>
  <c r="G257"/>
  <c r="H257" s="1"/>
  <c r="I257" s="1"/>
  <c r="J256"/>
  <c r="G256"/>
  <c r="H256" s="1"/>
  <c r="I256" s="1"/>
  <c r="J255"/>
  <c r="G255"/>
  <c r="H255" s="1"/>
  <c r="I255" s="1"/>
  <c r="J254"/>
  <c r="G254"/>
  <c r="H254" s="1"/>
  <c r="I254" s="1"/>
  <c r="J253"/>
  <c r="G253"/>
  <c r="H253" s="1"/>
  <c r="I253" s="1"/>
  <c r="J252"/>
  <c r="G252"/>
  <c r="H252" s="1"/>
  <c r="I252" s="1"/>
  <c r="J251"/>
  <c r="G251"/>
  <c r="H251" s="1"/>
  <c r="I251" s="1"/>
  <c r="J250"/>
  <c r="G250"/>
  <c r="H250" s="1"/>
  <c r="I250" s="1"/>
  <c r="J249"/>
  <c r="G249"/>
  <c r="H249" s="1"/>
  <c r="I249" s="1"/>
  <c r="J248"/>
  <c r="G248"/>
  <c r="H248" s="1"/>
  <c r="I248" s="1"/>
  <c r="J247"/>
  <c r="G247"/>
  <c r="H247" s="1"/>
  <c r="I247" s="1"/>
  <c r="J246"/>
  <c r="G246"/>
  <c r="H246" s="1"/>
  <c r="I246" s="1"/>
  <c r="J245"/>
  <c r="G245"/>
  <c r="H245" s="1"/>
  <c r="I245" s="1"/>
  <c r="J244"/>
  <c r="G244"/>
  <c r="H244" s="1"/>
  <c r="I244" s="1"/>
  <c r="J243"/>
  <c r="G243"/>
  <c r="H243" s="1"/>
  <c r="I243" s="1"/>
  <c r="J242"/>
  <c r="G242"/>
  <c r="H242" s="1"/>
  <c r="I242" s="1"/>
  <c r="J241"/>
  <c r="G241"/>
  <c r="H241" s="1"/>
  <c r="I241" s="1"/>
  <c r="J240"/>
  <c r="G240"/>
  <c r="H240" s="1"/>
  <c r="I240" s="1"/>
  <c r="J239"/>
  <c r="G239"/>
  <c r="H239" s="1"/>
  <c r="I239" s="1"/>
  <c r="J238"/>
  <c r="G238"/>
  <c r="H238" s="1"/>
  <c r="I238" s="1"/>
  <c r="J237"/>
  <c r="G237"/>
  <c r="H237" s="1"/>
  <c r="I237" s="1"/>
  <c r="J236"/>
  <c r="G236"/>
  <c r="H236" s="1"/>
  <c r="I236" s="1"/>
  <c r="J235"/>
  <c r="G235"/>
  <c r="H235" s="1"/>
  <c r="I235" s="1"/>
  <c r="J234"/>
  <c r="G234"/>
  <c r="H234" s="1"/>
  <c r="I234" s="1"/>
  <c r="J233"/>
  <c r="G233"/>
  <c r="H233" s="1"/>
  <c r="I233" s="1"/>
  <c r="J232"/>
  <c r="G232"/>
  <c r="H232" s="1"/>
  <c r="I232" s="1"/>
  <c r="J231"/>
  <c r="G231"/>
  <c r="H231" s="1"/>
  <c r="I231" s="1"/>
  <c r="J230"/>
  <c r="G230"/>
  <c r="H230" s="1"/>
  <c r="I230" s="1"/>
  <c r="J229"/>
  <c r="G229"/>
  <c r="H229" s="1"/>
  <c r="I229" s="1"/>
  <c r="J228"/>
  <c r="G228"/>
  <c r="H228" s="1"/>
  <c r="I228" s="1"/>
  <c r="J227"/>
  <c r="G227"/>
  <c r="H227" s="1"/>
  <c r="I227" s="1"/>
  <c r="J226"/>
  <c r="G226"/>
  <c r="H226" s="1"/>
  <c r="I226" s="1"/>
  <c r="J225"/>
  <c r="G225"/>
  <c r="H225" s="1"/>
  <c r="I225" s="1"/>
  <c r="J224"/>
  <c r="G224"/>
  <c r="H224" s="1"/>
  <c r="I224" s="1"/>
  <c r="J223"/>
  <c r="G223"/>
  <c r="H223" s="1"/>
  <c r="I223" s="1"/>
  <c r="J222"/>
  <c r="G222"/>
  <c r="H222" s="1"/>
  <c r="I222" s="1"/>
  <c r="J221"/>
  <c r="G221"/>
  <c r="H221" s="1"/>
  <c r="I221" s="1"/>
  <c r="J220"/>
  <c r="G220"/>
  <c r="H220" s="1"/>
  <c r="I220" s="1"/>
  <c r="J219"/>
  <c r="G219"/>
  <c r="H219" s="1"/>
  <c r="I219" s="1"/>
  <c r="J218"/>
  <c r="G218"/>
  <c r="H218" s="1"/>
  <c r="I218" s="1"/>
  <c r="J217"/>
  <c r="G217"/>
  <c r="H217" s="1"/>
  <c r="I217" s="1"/>
  <c r="J216"/>
  <c r="G216"/>
  <c r="H216" s="1"/>
  <c r="I216" s="1"/>
  <c r="J215"/>
  <c r="G215"/>
  <c r="H215" s="1"/>
  <c r="I215" s="1"/>
  <c r="J214"/>
  <c r="G214"/>
  <c r="H214" s="1"/>
  <c r="I214" s="1"/>
  <c r="J213"/>
  <c r="G213"/>
  <c r="H213" s="1"/>
  <c r="I213" s="1"/>
  <c r="J212"/>
  <c r="G212"/>
  <c r="H212" s="1"/>
  <c r="I212" s="1"/>
  <c r="J211"/>
  <c r="G211"/>
  <c r="H211" s="1"/>
  <c r="I211" s="1"/>
  <c r="J210"/>
  <c r="G210"/>
  <c r="H210" s="1"/>
  <c r="I210" s="1"/>
  <c r="J209"/>
  <c r="G209"/>
  <c r="H209" s="1"/>
  <c r="I209" s="1"/>
  <c r="J208"/>
  <c r="G208"/>
  <c r="H208" s="1"/>
  <c r="I208" s="1"/>
  <c r="J207"/>
  <c r="G207"/>
  <c r="H207" s="1"/>
  <c r="I207" s="1"/>
  <c r="J206"/>
  <c r="G206"/>
  <c r="H206" s="1"/>
  <c r="I206" s="1"/>
  <c r="J205"/>
  <c r="G205"/>
  <c r="H205" s="1"/>
  <c r="I205" s="1"/>
  <c r="J204"/>
  <c r="G204"/>
  <c r="H204" s="1"/>
  <c r="I204" s="1"/>
  <c r="J203"/>
  <c r="G203"/>
  <c r="H203" s="1"/>
  <c r="I203" s="1"/>
  <c r="J202"/>
  <c r="G202"/>
  <c r="H202" s="1"/>
  <c r="I202" s="1"/>
  <c r="J201"/>
  <c r="G201"/>
  <c r="H201" s="1"/>
  <c r="I201" s="1"/>
  <c r="J200"/>
  <c r="G200"/>
  <c r="H200" s="1"/>
  <c r="I200" s="1"/>
  <c r="J199"/>
  <c r="G199"/>
  <c r="H199" s="1"/>
  <c r="I199" s="1"/>
  <c r="J198"/>
  <c r="G198"/>
  <c r="H198" s="1"/>
  <c r="I198" s="1"/>
  <c r="J197"/>
  <c r="G197"/>
  <c r="H197" s="1"/>
  <c r="I197" s="1"/>
  <c r="J196"/>
  <c r="G196"/>
  <c r="H196" s="1"/>
  <c r="I196" s="1"/>
  <c r="J195"/>
  <c r="G195"/>
  <c r="H195" s="1"/>
  <c r="I195" s="1"/>
  <c r="J194"/>
  <c r="G194"/>
  <c r="H194" s="1"/>
  <c r="I194" s="1"/>
  <c r="J193"/>
  <c r="G193"/>
  <c r="H193" s="1"/>
  <c r="I193" s="1"/>
  <c r="J192"/>
  <c r="G192"/>
  <c r="H192" s="1"/>
  <c r="I192" s="1"/>
  <c r="J191"/>
  <c r="G191"/>
  <c r="H191" s="1"/>
  <c r="I191" s="1"/>
  <c r="J190"/>
  <c r="G190"/>
  <c r="H190" s="1"/>
  <c r="I190" s="1"/>
  <c r="J189"/>
  <c r="G189"/>
  <c r="H189" s="1"/>
  <c r="I189" s="1"/>
  <c r="J188"/>
  <c r="G188"/>
  <c r="H188" s="1"/>
  <c r="I188" s="1"/>
  <c r="J187"/>
  <c r="G187"/>
  <c r="H187" s="1"/>
  <c r="I187" s="1"/>
  <c r="J186"/>
  <c r="G186"/>
  <c r="H186" s="1"/>
  <c r="I186" s="1"/>
  <c r="J185"/>
  <c r="G185"/>
  <c r="H185" s="1"/>
  <c r="I185" s="1"/>
  <c r="J184"/>
  <c r="G184"/>
  <c r="H184" s="1"/>
  <c r="I184" s="1"/>
  <c r="J183"/>
  <c r="G183"/>
  <c r="H183" s="1"/>
  <c r="I183" s="1"/>
  <c r="J182"/>
  <c r="G182"/>
  <c r="H182" s="1"/>
  <c r="I182" s="1"/>
  <c r="J181"/>
  <c r="G181"/>
  <c r="H181" s="1"/>
  <c r="I181" s="1"/>
  <c r="J180"/>
  <c r="G180"/>
  <c r="H180" s="1"/>
  <c r="I180" s="1"/>
  <c r="J179"/>
  <c r="G179"/>
  <c r="H179" s="1"/>
  <c r="I179" s="1"/>
  <c r="J178"/>
  <c r="G178"/>
  <c r="H178" s="1"/>
  <c r="I178" s="1"/>
  <c r="J177"/>
  <c r="G177"/>
  <c r="H177" s="1"/>
  <c r="I177" s="1"/>
  <c r="J176"/>
  <c r="G176"/>
  <c r="H176" s="1"/>
  <c r="I176" s="1"/>
  <c r="J175"/>
  <c r="G175"/>
  <c r="H175" s="1"/>
  <c r="I175" s="1"/>
  <c r="J174"/>
  <c r="G174"/>
  <c r="H174" s="1"/>
  <c r="I174" s="1"/>
  <c r="J173"/>
  <c r="G173"/>
  <c r="H173" s="1"/>
  <c r="I173" s="1"/>
  <c r="J172"/>
  <c r="G172"/>
  <c r="H172" s="1"/>
  <c r="I172" s="1"/>
  <c r="J171"/>
  <c r="G171"/>
  <c r="H171" s="1"/>
  <c r="I171" s="1"/>
  <c r="J170"/>
  <c r="G170"/>
  <c r="H170" s="1"/>
  <c r="I170" s="1"/>
  <c r="J169"/>
  <c r="G169"/>
  <c r="H169" s="1"/>
  <c r="I169" s="1"/>
  <c r="J168"/>
  <c r="G168"/>
  <c r="H168" s="1"/>
  <c r="I168" s="1"/>
  <c r="J167"/>
  <c r="G167"/>
  <c r="H167" s="1"/>
  <c r="I167" s="1"/>
  <c r="J166"/>
  <c r="G166"/>
  <c r="H166" s="1"/>
  <c r="I166" s="1"/>
  <c r="J165"/>
  <c r="G165"/>
  <c r="H165" s="1"/>
  <c r="I165" s="1"/>
  <c r="J164"/>
  <c r="G164"/>
  <c r="H164" s="1"/>
  <c r="I164" s="1"/>
  <c r="J163"/>
  <c r="G163"/>
  <c r="H163" s="1"/>
  <c r="I163" s="1"/>
  <c r="J162"/>
  <c r="G162"/>
  <c r="H162" s="1"/>
  <c r="I162" s="1"/>
  <c r="J161"/>
  <c r="G161"/>
  <c r="H161" s="1"/>
  <c r="I161" s="1"/>
  <c r="J160"/>
  <c r="G160"/>
  <c r="H160" s="1"/>
  <c r="I160" s="1"/>
  <c r="J159"/>
  <c r="G159"/>
  <c r="H159" s="1"/>
  <c r="I159" s="1"/>
  <c r="J158"/>
  <c r="G158"/>
  <c r="H158" s="1"/>
  <c r="I158" s="1"/>
  <c r="J157"/>
  <c r="G157"/>
  <c r="H157" s="1"/>
  <c r="I157" s="1"/>
  <c r="J156"/>
  <c r="G156"/>
  <c r="H156" s="1"/>
  <c r="I156" s="1"/>
  <c r="J155"/>
  <c r="G155"/>
  <c r="H155" s="1"/>
  <c r="I155" s="1"/>
  <c r="J154"/>
  <c r="G154"/>
  <c r="H154" s="1"/>
  <c r="I154" s="1"/>
  <c r="J153"/>
  <c r="G153"/>
  <c r="H153" s="1"/>
  <c r="I153" s="1"/>
  <c r="J152"/>
  <c r="G152"/>
  <c r="H152" s="1"/>
  <c r="I152" s="1"/>
  <c r="J151"/>
  <c r="G151"/>
  <c r="H151" s="1"/>
  <c r="I151" s="1"/>
  <c r="J150"/>
  <c r="G150"/>
  <c r="H150" s="1"/>
  <c r="I150" s="1"/>
  <c r="J149"/>
  <c r="G149"/>
  <c r="H149" s="1"/>
  <c r="I149" s="1"/>
  <c r="J148"/>
  <c r="G148"/>
  <c r="H148" s="1"/>
  <c r="I148" s="1"/>
  <c r="J147"/>
  <c r="G147"/>
  <c r="H147" s="1"/>
  <c r="I147" s="1"/>
  <c r="J146"/>
  <c r="G146"/>
  <c r="H146" s="1"/>
  <c r="I146" s="1"/>
  <c r="J145"/>
  <c r="G145"/>
  <c r="H145" s="1"/>
  <c r="I145" s="1"/>
  <c r="J144"/>
  <c r="G144"/>
  <c r="H144" s="1"/>
  <c r="I144" s="1"/>
  <c r="J143"/>
  <c r="G143"/>
  <c r="H143" s="1"/>
  <c r="I143" s="1"/>
  <c r="J142"/>
  <c r="G142"/>
  <c r="H142" s="1"/>
  <c r="I142" s="1"/>
  <c r="J141"/>
  <c r="G141"/>
  <c r="H141" s="1"/>
  <c r="I141" s="1"/>
  <c r="J140"/>
  <c r="G140"/>
  <c r="H140" s="1"/>
  <c r="I140" s="1"/>
  <c r="J139"/>
  <c r="G139"/>
  <c r="H139" s="1"/>
  <c r="I139" s="1"/>
  <c r="J138"/>
  <c r="G138"/>
  <c r="H138" s="1"/>
  <c r="I138" s="1"/>
  <c r="J137"/>
  <c r="G137"/>
  <c r="H137" s="1"/>
  <c r="I137" s="1"/>
  <c r="J136"/>
  <c r="G136"/>
  <c r="H136" s="1"/>
  <c r="I136" s="1"/>
  <c r="J135"/>
  <c r="G135"/>
  <c r="H135" s="1"/>
  <c r="I135" s="1"/>
  <c r="J134"/>
  <c r="G134"/>
  <c r="H134" s="1"/>
  <c r="I134" s="1"/>
  <c r="J133"/>
  <c r="G133"/>
  <c r="H133" s="1"/>
  <c r="I133" s="1"/>
  <c r="J132"/>
  <c r="G132"/>
  <c r="H132" s="1"/>
  <c r="I132" s="1"/>
  <c r="J131"/>
  <c r="G131"/>
  <c r="H131" s="1"/>
  <c r="I131" s="1"/>
  <c r="J130"/>
  <c r="G130"/>
  <c r="H130" s="1"/>
  <c r="I130" s="1"/>
  <c r="J129"/>
  <c r="G129"/>
  <c r="H129" s="1"/>
  <c r="I129" s="1"/>
  <c r="J128"/>
  <c r="G128"/>
  <c r="H128" s="1"/>
  <c r="I128" s="1"/>
  <c r="J127"/>
  <c r="G127"/>
  <c r="H127" s="1"/>
  <c r="I127" s="1"/>
  <c r="J126"/>
  <c r="G126"/>
  <c r="H126" s="1"/>
  <c r="I126" s="1"/>
  <c r="J125"/>
  <c r="G125"/>
  <c r="H125" s="1"/>
  <c r="I125" s="1"/>
  <c r="J124"/>
  <c r="G124"/>
  <c r="H124" s="1"/>
  <c r="I124" s="1"/>
  <c r="J123"/>
  <c r="G123"/>
  <c r="H123" s="1"/>
  <c r="I123" s="1"/>
  <c r="J122"/>
  <c r="G122"/>
  <c r="H122" s="1"/>
  <c r="I122" s="1"/>
  <c r="J121"/>
  <c r="G121"/>
  <c r="H121" s="1"/>
  <c r="I121" s="1"/>
  <c r="J120"/>
  <c r="G120"/>
  <c r="H120" s="1"/>
  <c r="I120" s="1"/>
  <c r="J119"/>
  <c r="G119"/>
  <c r="H119" s="1"/>
  <c r="I119" s="1"/>
  <c r="J118"/>
  <c r="G118"/>
  <c r="H118" s="1"/>
  <c r="I118" s="1"/>
  <c r="J117"/>
  <c r="J116"/>
  <c r="J115"/>
  <c r="G115"/>
  <c r="H115" s="1"/>
  <c r="I115" s="1"/>
  <c r="J114"/>
  <c r="G114"/>
  <c r="H114" s="1"/>
  <c r="I114" s="1"/>
  <c r="J113"/>
  <c r="G113"/>
  <c r="H113" s="1"/>
  <c r="I113" s="1"/>
  <c r="J112"/>
  <c r="G112"/>
  <c r="H112" s="1"/>
  <c r="I112" s="1"/>
  <c r="J111"/>
  <c r="G111"/>
  <c r="H111" s="1"/>
  <c r="I111" s="1"/>
  <c r="J110"/>
  <c r="G110"/>
  <c r="H110" s="1"/>
  <c r="I110" s="1"/>
  <c r="J109"/>
  <c r="G109"/>
  <c r="H109" s="1"/>
  <c r="I109" s="1"/>
  <c r="J108"/>
  <c r="G108"/>
  <c r="H108" s="1"/>
  <c r="I108" s="1"/>
  <c r="J107"/>
  <c r="G107"/>
  <c r="H107" s="1"/>
  <c r="I107" s="1"/>
  <c r="J106"/>
  <c r="G106"/>
  <c r="H106" s="1"/>
  <c r="I106" s="1"/>
  <c r="J105"/>
  <c r="G105"/>
  <c r="H105" s="1"/>
  <c r="I105" s="1"/>
  <c r="J104"/>
  <c r="G104"/>
  <c r="H104" s="1"/>
  <c r="I104" s="1"/>
  <c r="J103"/>
  <c r="G103"/>
  <c r="H103" s="1"/>
  <c r="I103" s="1"/>
  <c r="J102"/>
  <c r="G102"/>
  <c r="H102" s="1"/>
  <c r="I102" s="1"/>
  <c r="J101"/>
  <c r="G101"/>
  <c r="H101" s="1"/>
  <c r="I101" s="1"/>
  <c r="J100"/>
  <c r="G100"/>
  <c r="H100" s="1"/>
  <c r="I100" s="1"/>
  <c r="J99"/>
  <c r="G99"/>
  <c r="H99" s="1"/>
  <c r="I99" s="1"/>
  <c r="J98"/>
  <c r="G98"/>
  <c r="H98" s="1"/>
  <c r="I98" s="1"/>
  <c r="J97"/>
  <c r="G97"/>
  <c r="H97" s="1"/>
  <c r="I97" s="1"/>
  <c r="J96"/>
  <c r="G96"/>
  <c r="H96" s="1"/>
  <c r="I96" s="1"/>
  <c r="J95"/>
  <c r="G95"/>
  <c r="H95" s="1"/>
  <c r="I95" s="1"/>
  <c r="J94"/>
  <c r="G94"/>
  <c r="H94" s="1"/>
  <c r="I94" s="1"/>
  <c r="J93"/>
  <c r="J92"/>
  <c r="G92"/>
  <c r="H92" s="1"/>
  <c r="I92" s="1"/>
  <c r="J91"/>
  <c r="J90"/>
  <c r="G90"/>
  <c r="H90" s="1"/>
  <c r="I90" s="1"/>
  <c r="J89"/>
  <c r="G89"/>
  <c r="H89" s="1"/>
  <c r="I89" s="1"/>
  <c r="J88"/>
  <c r="G88"/>
  <c r="H88" s="1"/>
  <c r="I88" s="1"/>
  <c r="J87"/>
  <c r="G87"/>
  <c r="H87" s="1"/>
  <c r="I87" s="1"/>
  <c r="J86"/>
  <c r="G86"/>
  <c r="H86" s="1"/>
  <c r="I86" s="1"/>
  <c r="J85"/>
  <c r="J84"/>
  <c r="J83"/>
  <c r="G83"/>
  <c r="H83" s="1"/>
  <c r="I83" s="1"/>
  <c r="J82"/>
  <c r="G82"/>
  <c r="H82" s="1"/>
  <c r="I82" s="1"/>
  <c r="J81"/>
  <c r="J80"/>
  <c r="G80"/>
  <c r="H80" s="1"/>
  <c r="I80" s="1"/>
  <c r="J79"/>
  <c r="G79"/>
  <c r="H79" s="1"/>
  <c r="I79" s="1"/>
  <c r="J78"/>
  <c r="G78"/>
  <c r="H78" s="1"/>
  <c r="I78" s="1"/>
  <c r="J77"/>
  <c r="G77"/>
  <c r="H77" s="1"/>
  <c r="I77" s="1"/>
  <c r="J76"/>
  <c r="G76"/>
  <c r="H76" s="1"/>
  <c r="I76" s="1"/>
  <c r="J75"/>
  <c r="J74"/>
  <c r="J73"/>
  <c r="G73"/>
  <c r="H73" s="1"/>
  <c r="I73" s="1"/>
  <c r="J72"/>
  <c r="G72"/>
  <c r="H72" s="1"/>
  <c r="I72" s="1"/>
  <c r="J71"/>
  <c r="G71"/>
  <c r="H71" s="1"/>
  <c r="I71" s="1"/>
  <c r="J70"/>
  <c r="G70"/>
  <c r="H70" s="1"/>
  <c r="I70" s="1"/>
  <c r="J69"/>
  <c r="G69"/>
  <c r="H69" s="1"/>
  <c r="I69" s="1"/>
  <c r="J68"/>
  <c r="G68"/>
  <c r="H68" s="1"/>
  <c r="I68" s="1"/>
  <c r="J67"/>
  <c r="G67"/>
  <c r="H67" s="1"/>
  <c r="I67" s="1"/>
  <c r="J66"/>
  <c r="G66"/>
  <c r="H66" s="1"/>
  <c r="I66" s="1"/>
  <c r="J65"/>
  <c r="G65"/>
  <c r="H65" s="1"/>
  <c r="I65" s="1"/>
  <c r="J64"/>
  <c r="G64"/>
  <c r="H64" s="1"/>
  <c r="I64" s="1"/>
  <c r="J63"/>
  <c r="G63"/>
  <c r="H63" s="1"/>
  <c r="I63" s="1"/>
  <c r="J62"/>
  <c r="G62"/>
  <c r="H62" s="1"/>
  <c r="I62" s="1"/>
  <c r="J61"/>
  <c r="G61"/>
  <c r="H61" s="1"/>
  <c r="I61" s="1"/>
  <c r="J60"/>
  <c r="G60"/>
  <c r="H60" s="1"/>
  <c r="I60" s="1"/>
  <c r="J59"/>
  <c r="G59"/>
  <c r="H59" s="1"/>
  <c r="I59" s="1"/>
  <c r="J58"/>
  <c r="G58"/>
  <c r="H58" s="1"/>
  <c r="I58" s="1"/>
  <c r="J57"/>
  <c r="J56"/>
  <c r="G56"/>
  <c r="H56" s="1"/>
  <c r="I56" s="1"/>
  <c r="J55"/>
  <c r="G55"/>
  <c r="H55" s="1"/>
  <c r="I55" s="1"/>
  <c r="J54"/>
  <c r="G54"/>
  <c r="H54" s="1"/>
  <c r="I54" s="1"/>
  <c r="J53"/>
  <c r="G53"/>
  <c r="H53" s="1"/>
  <c r="I53" s="1"/>
  <c r="J52"/>
  <c r="G52"/>
  <c r="H52" s="1"/>
  <c r="I52" s="1"/>
  <c r="J51"/>
  <c r="G51"/>
  <c r="H51" s="1"/>
  <c r="I51" s="1"/>
  <c r="J50"/>
  <c r="G50"/>
  <c r="H50" s="1"/>
  <c r="I50" s="1"/>
  <c r="J49"/>
  <c r="G49"/>
  <c r="H49" s="1"/>
  <c r="I49" s="1"/>
  <c r="J48"/>
  <c r="G48"/>
  <c r="H48" s="1"/>
  <c r="I48" s="1"/>
  <c r="J47"/>
  <c r="G47"/>
  <c r="H47" s="1"/>
  <c r="I47" s="1"/>
  <c r="J46"/>
  <c r="G46"/>
  <c r="H46" s="1"/>
  <c r="I46" s="1"/>
  <c r="J45"/>
  <c r="G45"/>
  <c r="H45" s="1"/>
  <c r="I45" s="1"/>
  <c r="J44"/>
  <c r="G44"/>
  <c r="H44" s="1"/>
  <c r="I44" s="1"/>
  <c r="J43"/>
  <c r="G43"/>
  <c r="H43" s="1"/>
  <c r="I43" s="1"/>
  <c r="J42"/>
  <c r="G42"/>
  <c r="H42" s="1"/>
  <c r="I42" s="1"/>
  <c r="J41"/>
  <c r="G41"/>
  <c r="H41" s="1"/>
  <c r="I41" s="1"/>
  <c r="J40"/>
  <c r="G40"/>
  <c r="H40" s="1"/>
  <c r="I40" s="1"/>
  <c r="J39"/>
  <c r="G39"/>
  <c r="H39" s="1"/>
  <c r="I39" s="1"/>
  <c r="J38"/>
  <c r="J37"/>
  <c r="G37"/>
  <c r="H37" s="1"/>
  <c r="I37" s="1"/>
  <c r="J36"/>
  <c r="G36"/>
  <c r="H36" s="1"/>
  <c r="I36" s="1"/>
  <c r="J35"/>
  <c r="G35"/>
  <c r="H35" s="1"/>
  <c r="I35" s="1"/>
  <c r="J34"/>
  <c r="G34"/>
  <c r="H34" s="1"/>
  <c r="I34" s="1"/>
  <c r="J33"/>
  <c r="G33"/>
  <c r="H33" s="1"/>
  <c r="I33" s="1"/>
  <c r="J32"/>
  <c r="J31"/>
  <c r="G31"/>
  <c r="H31" s="1"/>
  <c r="I31" s="1"/>
  <c r="J30"/>
  <c r="G30"/>
  <c r="H30" s="1"/>
  <c r="I30" s="1"/>
  <c r="J29"/>
  <c r="G29"/>
  <c r="H29" s="1"/>
  <c r="I29" s="1"/>
  <c r="J28"/>
  <c r="G28"/>
  <c r="H28" s="1"/>
  <c r="I28" s="1"/>
  <c r="J27"/>
  <c r="G27"/>
  <c r="H27" s="1"/>
  <c r="I27" s="1"/>
  <c r="J26"/>
  <c r="G26"/>
  <c r="H26" s="1"/>
  <c r="I26" s="1"/>
  <c r="J25"/>
  <c r="G25"/>
  <c r="H25" s="1"/>
  <c r="I25" s="1"/>
  <c r="J24"/>
  <c r="G24"/>
  <c r="H24" s="1"/>
  <c r="I24" s="1"/>
  <c r="J23"/>
  <c r="G23"/>
  <c r="H23" s="1"/>
  <c r="I23" s="1"/>
  <c r="J22"/>
  <c r="G22"/>
  <c r="H22" s="1"/>
  <c r="I22" s="1"/>
  <c r="J21"/>
  <c r="G21"/>
  <c r="H21" s="1"/>
  <c r="I21" s="1"/>
  <c r="J20"/>
  <c r="G20"/>
  <c r="H20" s="1"/>
  <c r="I20" s="1"/>
  <c r="J19"/>
  <c r="G19"/>
  <c r="H19" s="1"/>
  <c r="I19" s="1"/>
  <c r="J18"/>
  <c r="G18"/>
  <c r="H18" s="1"/>
  <c r="I18" s="1"/>
  <c r="J17"/>
  <c r="G17"/>
  <c r="H17" s="1"/>
  <c r="I17" s="1"/>
  <c r="J16"/>
  <c r="G16"/>
  <c r="H16" s="1"/>
  <c r="I16" s="1"/>
  <c r="J15"/>
  <c r="G15"/>
  <c r="H15" s="1"/>
  <c r="I15" s="1"/>
  <c r="J14"/>
  <c r="G14"/>
  <c r="H14" s="1"/>
  <c r="I14" s="1"/>
  <c r="J13"/>
  <c r="J12"/>
  <c r="G12"/>
  <c r="H12" s="1"/>
  <c r="I12" s="1"/>
  <c r="J11"/>
  <c r="J10"/>
  <c r="J9"/>
  <c r="J8"/>
  <c r="G8"/>
  <c r="H8" s="1"/>
  <c r="I8" s="1"/>
  <c r="J7"/>
  <c r="G7"/>
  <c r="H7" s="1"/>
  <c r="I7" s="1"/>
  <c r="J6"/>
  <c r="G6"/>
  <c r="H6" s="1"/>
  <c r="I6" s="1"/>
  <c r="J5"/>
  <c r="G5"/>
  <c r="H5" s="1"/>
  <c r="I5" s="1"/>
  <c r="J4"/>
  <c r="G4"/>
  <c r="H4" s="1"/>
  <c r="I4" s="1"/>
  <c r="J3"/>
  <c r="G3"/>
  <c r="H3" s="1"/>
  <c r="I3" s="1"/>
  <c r="J2"/>
  <c r="G2"/>
  <c r="H2" s="1"/>
  <c r="I2" s="1"/>
  <c r="G300" i="20"/>
  <c r="C300"/>
  <c r="B300"/>
  <c r="G299"/>
  <c r="C299"/>
  <c r="B299"/>
  <c r="G298"/>
  <c r="C298"/>
  <c r="B298"/>
  <c r="G297"/>
  <c r="C297"/>
  <c r="B297"/>
  <c r="G296"/>
  <c r="C296"/>
  <c r="B296"/>
  <c r="G295"/>
  <c r="C295"/>
  <c r="B295"/>
  <c r="G294"/>
  <c r="C294"/>
  <c r="B294"/>
  <c r="G293"/>
  <c r="C293"/>
  <c r="B293"/>
  <c r="G292"/>
  <c r="C292"/>
  <c r="B292"/>
  <c r="G291"/>
  <c r="C291"/>
  <c r="B291"/>
  <c r="G290"/>
  <c r="C290"/>
  <c r="B290"/>
  <c r="G289"/>
  <c r="C289"/>
  <c r="B289"/>
  <c r="G288"/>
  <c r="C288"/>
  <c r="B288"/>
  <c r="G287"/>
  <c r="C287"/>
  <c r="B287"/>
  <c r="G286"/>
  <c r="C286"/>
  <c r="B286"/>
  <c r="G285"/>
  <c r="C285"/>
  <c r="B285"/>
  <c r="G284"/>
  <c r="C284"/>
  <c r="B284"/>
  <c r="G283"/>
  <c r="C283"/>
  <c r="B283"/>
  <c r="G282"/>
  <c r="C282"/>
  <c r="B282"/>
  <c r="G281"/>
  <c r="C281"/>
  <c r="B281"/>
  <c r="G280"/>
  <c r="C280"/>
  <c r="B280"/>
  <c r="G279"/>
  <c r="C279"/>
  <c r="B279"/>
  <c r="G278"/>
  <c r="C278"/>
  <c r="B278"/>
  <c r="G277"/>
  <c r="C277"/>
  <c r="B277"/>
  <c r="G276"/>
  <c r="C276"/>
  <c r="B276"/>
  <c r="G275"/>
  <c r="C275"/>
  <c r="B275"/>
  <c r="G274"/>
  <c r="C274"/>
  <c r="B274"/>
  <c r="G273"/>
  <c r="C273"/>
  <c r="B273"/>
  <c r="G272"/>
  <c r="C272"/>
  <c r="B272"/>
  <c r="G271"/>
  <c r="C271"/>
  <c r="B271"/>
  <c r="G270"/>
  <c r="C270"/>
  <c r="B270"/>
  <c r="G269"/>
  <c r="C269"/>
  <c r="B269"/>
  <c r="G268"/>
  <c r="C268"/>
  <c r="B268"/>
  <c r="G267"/>
  <c r="C267"/>
  <c r="B267"/>
  <c r="G266"/>
  <c r="C266"/>
  <c r="B266"/>
  <c r="G265"/>
  <c r="C265"/>
  <c r="B265"/>
  <c r="G264"/>
  <c r="C264"/>
  <c r="B264"/>
  <c r="G263"/>
  <c r="C263"/>
  <c r="B263"/>
  <c r="G262"/>
  <c r="C262"/>
  <c r="B262"/>
  <c r="G261"/>
  <c r="C261"/>
  <c r="B261"/>
  <c r="G260"/>
  <c r="C260"/>
  <c r="B260"/>
  <c r="G259"/>
  <c r="C259"/>
  <c r="B259"/>
  <c r="G258"/>
  <c r="C258"/>
  <c r="B258"/>
  <c r="G257"/>
  <c r="C257"/>
  <c r="B257"/>
  <c r="G256"/>
  <c r="C256"/>
  <c r="B256"/>
  <c r="G255"/>
  <c r="C255"/>
  <c r="B255"/>
  <c r="G254"/>
  <c r="C254"/>
  <c r="B254"/>
  <c r="G253"/>
  <c r="C253"/>
  <c r="B253"/>
  <c r="G252"/>
  <c r="C252"/>
  <c r="B252"/>
  <c r="G251"/>
  <c r="C251"/>
  <c r="B251"/>
  <c r="G250"/>
  <c r="C250"/>
  <c r="B250"/>
  <c r="G249"/>
  <c r="C249"/>
  <c r="B249"/>
  <c r="G248"/>
  <c r="C248"/>
  <c r="B248"/>
  <c r="G247"/>
  <c r="C247"/>
  <c r="B247"/>
  <c r="G246"/>
  <c r="C246"/>
  <c r="B246"/>
  <c r="G245"/>
  <c r="C245"/>
  <c r="B245"/>
  <c r="G244"/>
  <c r="C244"/>
  <c r="B244"/>
  <c r="G243"/>
  <c r="C243"/>
  <c r="B243"/>
  <c r="G242"/>
  <c r="C242"/>
  <c r="B242"/>
  <c r="G241"/>
  <c r="C241"/>
  <c r="B241"/>
  <c r="G240"/>
  <c r="C240"/>
  <c r="B240"/>
  <c r="G239"/>
  <c r="C239"/>
  <c r="B239"/>
  <c r="G238"/>
  <c r="C238"/>
  <c r="B238"/>
  <c r="G237"/>
  <c r="C237"/>
  <c r="B237"/>
  <c r="G236"/>
  <c r="C236"/>
  <c r="B236"/>
  <c r="G235"/>
  <c r="C235"/>
  <c r="B235"/>
  <c r="G234"/>
  <c r="C234"/>
  <c r="B234"/>
  <c r="G233"/>
  <c r="C233"/>
  <c r="B233"/>
  <c r="G232"/>
  <c r="C232"/>
  <c r="B232"/>
  <c r="G231"/>
  <c r="C231"/>
  <c r="B231"/>
  <c r="G230"/>
  <c r="C230"/>
  <c r="B230"/>
  <c r="G229"/>
  <c r="C229"/>
  <c r="B229"/>
  <c r="G228"/>
  <c r="C228"/>
  <c r="B228"/>
  <c r="G227"/>
  <c r="C227"/>
  <c r="B227"/>
  <c r="G226"/>
  <c r="C226"/>
  <c r="B226"/>
  <c r="G225"/>
  <c r="C225"/>
  <c r="B225"/>
  <c r="G224"/>
  <c r="C224"/>
  <c r="B224"/>
  <c r="G223"/>
  <c r="C223"/>
  <c r="B223"/>
  <c r="G222"/>
  <c r="C222"/>
  <c r="B222"/>
  <c r="G221"/>
  <c r="C221"/>
  <c r="B221"/>
  <c r="G220"/>
  <c r="C220"/>
  <c r="B220"/>
  <c r="G219"/>
  <c r="C219"/>
  <c r="B219"/>
  <c r="G218"/>
  <c r="C218"/>
  <c r="B218"/>
  <c r="G217"/>
  <c r="C217"/>
  <c r="B217"/>
  <c r="G216"/>
  <c r="C216"/>
  <c r="B216"/>
  <c r="G215"/>
  <c r="C215"/>
  <c r="B215"/>
  <c r="G214"/>
  <c r="C214"/>
  <c r="B214"/>
  <c r="G213"/>
  <c r="C213"/>
  <c r="B213"/>
  <c r="G212"/>
  <c r="C212"/>
  <c r="B212"/>
  <c r="G211"/>
  <c r="C211"/>
  <c r="B211"/>
  <c r="G210"/>
  <c r="C210"/>
  <c r="B210"/>
  <c r="G209"/>
  <c r="C209"/>
  <c r="B209"/>
  <c r="G208"/>
  <c r="C208"/>
  <c r="B208"/>
  <c r="G207"/>
  <c r="C207"/>
  <c r="B207"/>
  <c r="G206"/>
  <c r="C206"/>
  <c r="B206"/>
  <c r="G205"/>
  <c r="C205"/>
  <c r="B205"/>
  <c r="G204"/>
  <c r="C204"/>
  <c r="B204"/>
  <c r="G203"/>
  <c r="C203"/>
  <c r="B203"/>
  <c r="G202"/>
  <c r="C202"/>
  <c r="B202"/>
  <c r="G201"/>
  <c r="C201"/>
  <c r="B201"/>
  <c r="G200"/>
  <c r="C200"/>
  <c r="B200"/>
  <c r="G199"/>
  <c r="C199"/>
  <c r="B199"/>
  <c r="G198"/>
  <c r="C198"/>
  <c r="B198"/>
  <c r="G197"/>
  <c r="C197"/>
  <c r="B197"/>
  <c r="G196"/>
  <c r="C196"/>
  <c r="B196"/>
  <c r="G195"/>
  <c r="C195"/>
  <c r="B195"/>
  <c r="G194"/>
  <c r="C194"/>
  <c r="B194"/>
  <c r="G193"/>
  <c r="C193"/>
  <c r="B193"/>
  <c r="G192"/>
  <c r="C192"/>
  <c r="B192"/>
  <c r="G191"/>
  <c r="C191"/>
  <c r="B191"/>
  <c r="G190"/>
  <c r="C190"/>
  <c r="B190"/>
  <c r="G189"/>
  <c r="C189"/>
  <c r="B189"/>
  <c r="G188"/>
  <c r="C188"/>
  <c r="B188"/>
  <c r="G187"/>
  <c r="C187"/>
  <c r="B187"/>
  <c r="G186"/>
  <c r="C186"/>
  <c r="B186"/>
  <c r="G185"/>
  <c r="C185"/>
  <c r="B185"/>
  <c r="G184"/>
  <c r="C184"/>
  <c r="B184"/>
  <c r="G183"/>
  <c r="C183"/>
  <c r="B183"/>
  <c r="G182"/>
  <c r="C182"/>
  <c r="B182"/>
  <c r="G181"/>
  <c r="C181"/>
  <c r="B181"/>
  <c r="G180"/>
  <c r="C180"/>
  <c r="B180"/>
  <c r="G179"/>
  <c r="C179"/>
  <c r="B179"/>
  <c r="G178"/>
  <c r="C178"/>
  <c r="B178"/>
  <c r="G177"/>
  <c r="C177"/>
  <c r="B177"/>
  <c r="G176"/>
  <c r="C176"/>
  <c r="B176"/>
  <c r="G175"/>
  <c r="C175"/>
  <c r="B175"/>
  <c r="G174"/>
  <c r="C174"/>
  <c r="B174"/>
  <c r="G173"/>
  <c r="C173"/>
  <c r="B173"/>
  <c r="G172"/>
  <c r="C172"/>
  <c r="B172"/>
  <c r="G171"/>
  <c r="C171"/>
  <c r="B171"/>
  <c r="G170"/>
  <c r="C170"/>
  <c r="B170"/>
  <c r="G169"/>
  <c r="C169"/>
  <c r="B169"/>
  <c r="G168"/>
  <c r="C168"/>
  <c r="B168"/>
  <c r="G167"/>
  <c r="C167"/>
  <c r="B167"/>
  <c r="G166"/>
  <c r="C166"/>
  <c r="B166"/>
  <c r="G165"/>
  <c r="C165"/>
  <c r="B165"/>
  <c r="G164"/>
  <c r="C164"/>
  <c r="B164"/>
  <c r="G163"/>
  <c r="C163"/>
  <c r="B163"/>
  <c r="G162"/>
  <c r="C162"/>
  <c r="B162"/>
  <c r="G161"/>
  <c r="C161"/>
  <c r="B161"/>
  <c r="G160"/>
  <c r="C160"/>
  <c r="B160"/>
  <c r="G159"/>
  <c r="C159"/>
  <c r="B159"/>
  <c r="G158"/>
  <c r="C158"/>
  <c r="B158"/>
  <c r="G157"/>
  <c r="C157"/>
  <c r="B157"/>
  <c r="G156"/>
  <c r="C156"/>
  <c r="B156"/>
  <c r="G155"/>
  <c r="C155"/>
  <c r="B155"/>
  <c r="G154"/>
  <c r="C154"/>
  <c r="B154"/>
  <c r="G153"/>
  <c r="C153"/>
  <c r="B153"/>
  <c r="G152"/>
  <c r="C152"/>
  <c r="B152"/>
  <c r="G151"/>
  <c r="C151"/>
  <c r="B151"/>
  <c r="G150"/>
  <c r="C150"/>
  <c r="B150"/>
  <c r="G149"/>
  <c r="C149"/>
  <c r="B149"/>
  <c r="G148"/>
  <c r="C148"/>
  <c r="B148"/>
  <c r="G147"/>
  <c r="C147"/>
  <c r="B147"/>
  <c r="G146"/>
  <c r="C146"/>
  <c r="B146"/>
  <c r="G145"/>
  <c r="C145"/>
  <c r="B145"/>
  <c r="G144"/>
  <c r="C144"/>
  <c r="B144"/>
  <c r="G143"/>
  <c r="C143"/>
  <c r="B143"/>
  <c r="G142"/>
  <c r="C142"/>
  <c r="B142"/>
  <c r="G141"/>
  <c r="C141"/>
  <c r="B141"/>
  <c r="G140"/>
  <c r="C140"/>
  <c r="B140"/>
  <c r="G139"/>
  <c r="C139"/>
  <c r="B139"/>
  <c r="G138"/>
  <c r="C138"/>
  <c r="B138"/>
  <c r="G137"/>
  <c r="C137"/>
  <c r="B137"/>
  <c r="G136"/>
  <c r="C136"/>
  <c r="B136"/>
  <c r="G135"/>
  <c r="C135"/>
  <c r="B135"/>
  <c r="G134"/>
  <c r="C134"/>
  <c r="B134"/>
  <c r="G133"/>
  <c r="C133"/>
  <c r="B133"/>
  <c r="G132"/>
  <c r="C132"/>
  <c r="B132"/>
  <c r="G131"/>
  <c r="C131"/>
  <c r="B131"/>
  <c r="G130"/>
  <c r="C130"/>
  <c r="B130"/>
  <c r="G129"/>
  <c r="C129"/>
  <c r="B129"/>
  <c r="G128"/>
  <c r="C128"/>
  <c r="B128"/>
  <c r="G127"/>
  <c r="C127"/>
  <c r="B127"/>
  <c r="G126"/>
  <c r="C126"/>
  <c r="B126"/>
  <c r="G125"/>
  <c r="C125"/>
  <c r="B125"/>
  <c r="G124"/>
  <c r="C124"/>
  <c r="B124"/>
  <c r="G123"/>
  <c r="C123"/>
  <c r="B123"/>
  <c r="G122"/>
  <c r="C122"/>
  <c r="B122"/>
  <c r="G121"/>
  <c r="C121"/>
  <c r="B121"/>
  <c r="G120"/>
  <c r="C120"/>
  <c r="B120"/>
  <c r="G119"/>
  <c r="C119"/>
  <c r="B119"/>
  <c r="G118"/>
  <c r="C118"/>
  <c r="B118"/>
  <c r="G117"/>
  <c r="C117"/>
  <c r="B117"/>
  <c r="G116"/>
  <c r="C116"/>
  <c r="B116"/>
  <c r="G115"/>
  <c r="C115"/>
  <c r="B115"/>
  <c r="G114"/>
  <c r="C114"/>
  <c r="B114"/>
  <c r="G113"/>
  <c r="C113"/>
  <c r="B113"/>
  <c r="G112"/>
  <c r="C112"/>
  <c r="B112"/>
  <c r="G111"/>
  <c r="C111"/>
  <c r="B111"/>
  <c r="G110"/>
  <c r="C110"/>
  <c r="B110"/>
  <c r="G109"/>
  <c r="C109"/>
  <c r="B109"/>
  <c r="G108"/>
  <c r="C108"/>
  <c r="B108"/>
  <c r="G107"/>
  <c r="C107"/>
  <c r="B107"/>
  <c r="G106"/>
  <c r="C106"/>
  <c r="B106"/>
  <c r="G105"/>
  <c r="C105"/>
  <c r="B105"/>
  <c r="G104"/>
  <c r="C104"/>
  <c r="B104"/>
  <c r="G103"/>
  <c r="C103"/>
  <c r="B103"/>
  <c r="G102"/>
  <c r="C102"/>
  <c r="B102"/>
  <c r="G101"/>
  <c r="C101"/>
  <c r="B101"/>
  <c r="G100"/>
  <c r="C100"/>
  <c r="B100"/>
  <c r="G99"/>
  <c r="C99"/>
  <c r="B99"/>
  <c r="G98"/>
  <c r="C98"/>
  <c r="B98"/>
  <c r="G97"/>
  <c r="C97"/>
  <c r="B97"/>
  <c r="G96"/>
  <c r="C96"/>
  <c r="B96"/>
  <c r="G95"/>
  <c r="C95"/>
  <c r="B95"/>
  <c r="G94"/>
  <c r="C94"/>
  <c r="B94"/>
  <c r="G93"/>
  <c r="C93"/>
  <c r="B93"/>
  <c r="G92"/>
  <c r="C92"/>
  <c r="B92"/>
  <c r="G91"/>
  <c r="C91"/>
  <c r="B91"/>
  <c r="G90"/>
  <c r="C90"/>
  <c r="B90"/>
  <c r="G89"/>
  <c r="C89"/>
  <c r="B89"/>
  <c r="G88"/>
  <c r="C88"/>
  <c r="B88"/>
  <c r="G87"/>
  <c r="C87"/>
  <c r="B87"/>
  <c r="G86"/>
  <c r="C86"/>
  <c r="B86"/>
  <c r="G85"/>
  <c r="C85"/>
  <c r="B85"/>
  <c r="G84"/>
  <c r="C84"/>
  <c r="B84"/>
  <c r="G83"/>
  <c r="C83"/>
  <c r="B83"/>
  <c r="G82"/>
  <c r="C82"/>
  <c r="B82"/>
  <c r="G81"/>
  <c r="C81"/>
  <c r="B81"/>
  <c r="G80"/>
  <c r="C80"/>
  <c r="B80"/>
  <c r="G79"/>
  <c r="C79"/>
  <c r="B79"/>
  <c r="G78"/>
  <c r="C78"/>
  <c r="B78"/>
  <c r="G77"/>
  <c r="C77"/>
  <c r="B77"/>
  <c r="G76"/>
  <c r="C76"/>
  <c r="B76"/>
  <c r="G75"/>
  <c r="C75"/>
  <c r="B75"/>
  <c r="G74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C9"/>
  <c r="B9"/>
  <c r="C8"/>
  <c r="B8"/>
  <c r="C7"/>
  <c r="B7"/>
  <c r="C6"/>
  <c r="B6"/>
  <c r="G300" i="19"/>
  <c r="C300"/>
  <c r="B300"/>
  <c r="G299"/>
  <c r="C299"/>
  <c r="B299"/>
  <c r="G298"/>
  <c r="C298"/>
  <c r="B298"/>
  <c r="G297"/>
  <c r="C297"/>
  <c r="B297"/>
  <c r="G296"/>
  <c r="C296"/>
  <c r="B296"/>
  <c r="G295"/>
  <c r="C295"/>
  <c r="B295"/>
  <c r="G294"/>
  <c r="C294"/>
  <c r="B294"/>
  <c r="G293"/>
  <c r="C293"/>
  <c r="B293"/>
  <c r="G292"/>
  <c r="C292"/>
  <c r="B292"/>
  <c r="G291"/>
  <c r="C291"/>
  <c r="B291"/>
  <c r="G290"/>
  <c r="C290"/>
  <c r="B290"/>
  <c r="G289"/>
  <c r="C289"/>
  <c r="B289"/>
  <c r="G288"/>
  <c r="C288"/>
  <c r="B288"/>
  <c r="G287"/>
  <c r="C287"/>
  <c r="B287"/>
  <c r="G286"/>
  <c r="C286"/>
  <c r="B286"/>
  <c r="G285"/>
  <c r="C285"/>
  <c r="B285"/>
  <c r="G284"/>
  <c r="C284"/>
  <c r="B284"/>
  <c r="G283"/>
  <c r="C283"/>
  <c r="B283"/>
  <c r="G282"/>
  <c r="C282"/>
  <c r="B282"/>
  <c r="G281"/>
  <c r="C281"/>
  <c r="B281"/>
  <c r="G280"/>
  <c r="C280"/>
  <c r="B280"/>
  <c r="G279"/>
  <c r="C279"/>
  <c r="B279"/>
  <c r="G278"/>
  <c r="C278"/>
  <c r="B278"/>
  <c r="G277"/>
  <c r="C277"/>
  <c r="B277"/>
  <c r="G276"/>
  <c r="C276"/>
  <c r="B276"/>
  <c r="G275"/>
  <c r="C275"/>
  <c r="B275"/>
  <c r="G274"/>
  <c r="C274"/>
  <c r="B274"/>
  <c r="G273"/>
  <c r="C273"/>
  <c r="B273"/>
  <c r="G272"/>
  <c r="C272"/>
  <c r="B272"/>
  <c r="G271"/>
  <c r="C271"/>
  <c r="B271"/>
  <c r="G270"/>
  <c r="C270"/>
  <c r="B270"/>
  <c r="G269"/>
  <c r="C269"/>
  <c r="B269"/>
  <c r="G268"/>
  <c r="C268"/>
  <c r="B268"/>
  <c r="G267"/>
  <c r="C267"/>
  <c r="B267"/>
  <c r="G266"/>
  <c r="C266"/>
  <c r="B266"/>
  <c r="G265"/>
  <c r="C265"/>
  <c r="B265"/>
  <c r="G264"/>
  <c r="C264"/>
  <c r="B264"/>
  <c r="G263"/>
  <c r="C263"/>
  <c r="B263"/>
  <c r="G262"/>
  <c r="C262"/>
  <c r="B262"/>
  <c r="G261"/>
  <c r="C261"/>
  <c r="B261"/>
  <c r="G260"/>
  <c r="C260"/>
  <c r="B260"/>
  <c r="G259"/>
  <c r="C259"/>
  <c r="B259"/>
  <c r="G258"/>
  <c r="C258"/>
  <c r="B258"/>
  <c r="G257"/>
  <c r="C257"/>
  <c r="B257"/>
  <c r="G256"/>
  <c r="C256"/>
  <c r="B256"/>
  <c r="G255"/>
  <c r="C255"/>
  <c r="B255"/>
  <c r="G254"/>
  <c r="C254"/>
  <c r="B254"/>
  <c r="G253"/>
  <c r="C253"/>
  <c r="B253"/>
  <c r="G252"/>
  <c r="C252"/>
  <c r="B252"/>
  <c r="G251"/>
  <c r="C251"/>
  <c r="B251"/>
  <c r="G250"/>
  <c r="C250"/>
  <c r="B250"/>
  <c r="G249"/>
  <c r="C249"/>
  <c r="B249"/>
  <c r="G248"/>
  <c r="C248"/>
  <c r="B248"/>
  <c r="G247"/>
  <c r="C247"/>
  <c r="B247"/>
  <c r="G246"/>
  <c r="C246"/>
  <c r="B246"/>
  <c r="G245"/>
  <c r="C245"/>
  <c r="B245"/>
  <c r="G244"/>
  <c r="C244"/>
  <c r="B244"/>
  <c r="G243"/>
  <c r="C243"/>
  <c r="B243"/>
  <c r="G242"/>
  <c r="C242"/>
  <c r="B242"/>
  <c r="G241"/>
  <c r="C241"/>
  <c r="B241"/>
  <c r="G240"/>
  <c r="C240"/>
  <c r="B240"/>
  <c r="G239"/>
  <c r="C239"/>
  <c r="B239"/>
  <c r="G238"/>
  <c r="C238"/>
  <c r="B238"/>
  <c r="G237"/>
  <c r="C237"/>
  <c r="B237"/>
  <c r="G236"/>
  <c r="C236"/>
  <c r="B236"/>
  <c r="G235"/>
  <c r="C235"/>
  <c r="B235"/>
  <c r="G234"/>
  <c r="C234"/>
  <c r="B234"/>
  <c r="G233"/>
  <c r="C233"/>
  <c r="B233"/>
  <c r="G232"/>
  <c r="C232"/>
  <c r="B232"/>
  <c r="G231"/>
  <c r="C231"/>
  <c r="B231"/>
  <c r="G230"/>
  <c r="C230"/>
  <c r="B230"/>
  <c r="G229"/>
  <c r="C229"/>
  <c r="B229"/>
  <c r="G228"/>
  <c r="C228"/>
  <c r="B228"/>
  <c r="G227"/>
  <c r="C227"/>
  <c r="B227"/>
  <c r="G226"/>
  <c r="C226"/>
  <c r="B226"/>
  <c r="G225"/>
  <c r="C225"/>
  <c r="B225"/>
  <c r="G224"/>
  <c r="C224"/>
  <c r="B224"/>
  <c r="G223"/>
  <c r="C223"/>
  <c r="B223"/>
  <c r="G222"/>
  <c r="C222"/>
  <c r="B222"/>
  <c r="G221"/>
  <c r="C221"/>
  <c r="B221"/>
  <c r="G220"/>
  <c r="C220"/>
  <c r="B220"/>
  <c r="G219"/>
  <c r="C219"/>
  <c r="B219"/>
  <c r="G218"/>
  <c r="C218"/>
  <c r="B218"/>
  <c r="G217"/>
  <c r="C217"/>
  <c r="B217"/>
  <c r="G216"/>
  <c r="C216"/>
  <c r="B216"/>
  <c r="G215"/>
  <c r="C215"/>
  <c r="B215"/>
  <c r="G214"/>
  <c r="C214"/>
  <c r="B214"/>
  <c r="G213"/>
  <c r="C213"/>
  <c r="B213"/>
  <c r="G212"/>
  <c r="C212"/>
  <c r="B212"/>
  <c r="G211"/>
  <c r="C211"/>
  <c r="B211"/>
  <c r="G210"/>
  <c r="C210"/>
  <c r="B210"/>
  <c r="G209"/>
  <c r="C209"/>
  <c r="B209"/>
  <c r="G208"/>
  <c r="C208"/>
  <c r="B208"/>
  <c r="G207"/>
  <c r="C207"/>
  <c r="B207"/>
  <c r="G206"/>
  <c r="C206"/>
  <c r="B206"/>
  <c r="G205"/>
  <c r="C205"/>
  <c r="B205"/>
  <c r="G204"/>
  <c r="C204"/>
  <c r="B204"/>
  <c r="G203"/>
  <c r="C203"/>
  <c r="B203"/>
  <c r="G202"/>
  <c r="C202"/>
  <c r="B202"/>
  <c r="G201"/>
  <c r="C201"/>
  <c r="B201"/>
  <c r="G200"/>
  <c r="C200"/>
  <c r="B200"/>
  <c r="G199"/>
  <c r="C199"/>
  <c r="B199"/>
  <c r="G198"/>
  <c r="C198"/>
  <c r="B198"/>
  <c r="G197"/>
  <c r="C197"/>
  <c r="B197"/>
  <c r="G196"/>
  <c r="C196"/>
  <c r="B196"/>
  <c r="G195"/>
  <c r="C195"/>
  <c r="B195"/>
  <c r="G194"/>
  <c r="C194"/>
  <c r="B194"/>
  <c r="G193"/>
  <c r="C193"/>
  <c r="B193"/>
  <c r="G192"/>
  <c r="C192"/>
  <c r="B192"/>
  <c r="G191"/>
  <c r="C191"/>
  <c r="B191"/>
  <c r="G190"/>
  <c r="C190"/>
  <c r="B190"/>
  <c r="G189"/>
  <c r="C189"/>
  <c r="B189"/>
  <c r="G188"/>
  <c r="C188"/>
  <c r="B188"/>
  <c r="G187"/>
  <c r="C187"/>
  <c r="B187"/>
  <c r="G186"/>
  <c r="C186"/>
  <c r="B186"/>
  <c r="G185"/>
  <c r="C185"/>
  <c r="B185"/>
  <c r="G184"/>
  <c r="C184"/>
  <c r="B184"/>
  <c r="G183"/>
  <c r="C183"/>
  <c r="B183"/>
  <c r="G182"/>
  <c r="C182"/>
  <c r="B182"/>
  <c r="G181"/>
  <c r="C181"/>
  <c r="B181"/>
  <c r="G180"/>
  <c r="C180"/>
  <c r="B180"/>
  <c r="G179"/>
  <c r="C179"/>
  <c r="B179"/>
  <c r="G178"/>
  <c r="C178"/>
  <c r="B178"/>
  <c r="G177"/>
  <c r="C177"/>
  <c r="B177"/>
  <c r="G176"/>
  <c r="C176"/>
  <c r="B176"/>
  <c r="G175"/>
  <c r="C175"/>
  <c r="B175"/>
  <c r="G174"/>
  <c r="C174"/>
  <c r="B174"/>
  <c r="G173"/>
  <c r="C173"/>
  <c r="B173"/>
  <c r="G172"/>
  <c r="C172"/>
  <c r="B172"/>
  <c r="G171"/>
  <c r="C171"/>
  <c r="B171"/>
  <c r="G170"/>
  <c r="C170"/>
  <c r="B170"/>
  <c r="G169"/>
  <c r="C169"/>
  <c r="B169"/>
  <c r="G168"/>
  <c r="C168"/>
  <c r="B168"/>
  <c r="G167"/>
  <c r="C167"/>
  <c r="B167"/>
  <c r="G166"/>
  <c r="C166"/>
  <c r="B166"/>
  <c r="G165"/>
  <c r="C165"/>
  <c r="B165"/>
  <c r="G164"/>
  <c r="C164"/>
  <c r="B164"/>
  <c r="G163"/>
  <c r="C163"/>
  <c r="B163"/>
  <c r="G162"/>
  <c r="C162"/>
  <c r="B162"/>
  <c r="G161"/>
  <c r="C161"/>
  <c r="B161"/>
  <c r="G160"/>
  <c r="C160"/>
  <c r="B160"/>
  <c r="G159"/>
  <c r="C159"/>
  <c r="B159"/>
  <c r="G158"/>
  <c r="C158"/>
  <c r="B158"/>
  <c r="G157"/>
  <c r="C157"/>
  <c r="B157"/>
  <c r="G156"/>
  <c r="C156"/>
  <c r="B156"/>
  <c r="G155"/>
  <c r="C155"/>
  <c r="B155"/>
  <c r="G154"/>
  <c r="C154"/>
  <c r="B154"/>
  <c r="G153"/>
  <c r="C153"/>
  <c r="B153"/>
  <c r="G152"/>
  <c r="C152"/>
  <c r="B152"/>
  <c r="G151"/>
  <c r="C151"/>
  <c r="B151"/>
  <c r="G150"/>
  <c r="C150"/>
  <c r="B150"/>
  <c r="G149"/>
  <c r="C149"/>
  <c r="B149"/>
  <c r="G148"/>
  <c r="C148"/>
  <c r="B148"/>
  <c r="G147"/>
  <c r="C147"/>
  <c r="B147"/>
  <c r="G146"/>
  <c r="C146"/>
  <c r="B146"/>
  <c r="G145"/>
  <c r="C145"/>
  <c r="B145"/>
  <c r="G144"/>
  <c r="C144"/>
  <c r="B144"/>
  <c r="G143"/>
  <c r="C143"/>
  <c r="B143"/>
  <c r="G142"/>
  <c r="C142"/>
  <c r="B142"/>
  <c r="G141"/>
  <c r="C141"/>
  <c r="B141"/>
  <c r="G140"/>
  <c r="C140"/>
  <c r="B140"/>
  <c r="G139"/>
  <c r="C139"/>
  <c r="B139"/>
  <c r="G138"/>
  <c r="C138"/>
  <c r="B138"/>
  <c r="G137"/>
  <c r="C137"/>
  <c r="B137"/>
  <c r="G136"/>
  <c r="C136"/>
  <c r="B136"/>
  <c r="G135"/>
  <c r="C135"/>
  <c r="B135"/>
  <c r="G134"/>
  <c r="C134"/>
  <c r="B134"/>
  <c r="G133"/>
  <c r="C133"/>
  <c r="B133"/>
  <c r="G132"/>
  <c r="C132"/>
  <c r="B132"/>
  <c r="G131"/>
  <c r="C131"/>
  <c r="B131"/>
  <c r="G130"/>
  <c r="C130"/>
  <c r="B130"/>
  <c r="G129"/>
  <c r="C129"/>
  <c r="B129"/>
  <c r="G128"/>
  <c r="C128"/>
  <c r="B128"/>
  <c r="G127"/>
  <c r="C127"/>
  <c r="B127"/>
  <c r="G126"/>
  <c r="C126"/>
  <c r="B126"/>
  <c r="G125"/>
  <c r="C125"/>
  <c r="B125"/>
  <c r="G124"/>
  <c r="C124"/>
  <c r="B124"/>
  <c r="G123"/>
  <c r="C123"/>
  <c r="B123"/>
  <c r="G122"/>
  <c r="C122"/>
  <c r="B122"/>
  <c r="G121"/>
  <c r="C121"/>
  <c r="B121"/>
  <c r="G120"/>
  <c r="C120"/>
  <c r="B120"/>
  <c r="G119"/>
  <c r="C119"/>
  <c r="B119"/>
  <c r="G118"/>
  <c r="C118"/>
  <c r="B118"/>
  <c r="G117"/>
  <c r="C117"/>
  <c r="B117"/>
  <c r="G116"/>
  <c r="C116"/>
  <c r="B116"/>
  <c r="G115"/>
  <c r="C115"/>
  <c r="B115"/>
  <c r="G114"/>
  <c r="C114"/>
  <c r="B114"/>
  <c r="G113"/>
  <c r="C113"/>
  <c r="B113"/>
  <c r="G112"/>
  <c r="C112"/>
  <c r="B112"/>
  <c r="G111"/>
  <c r="C111"/>
  <c r="B111"/>
  <c r="G110"/>
  <c r="C110"/>
  <c r="B110"/>
  <c r="G109"/>
  <c r="C109"/>
  <c r="B109"/>
  <c r="G108"/>
  <c r="C108"/>
  <c r="B108"/>
  <c r="G107"/>
  <c r="C107"/>
  <c r="B107"/>
  <c r="G106"/>
  <c r="C106"/>
  <c r="B106"/>
  <c r="G105"/>
  <c r="C105"/>
  <c r="B105"/>
  <c r="G104"/>
  <c r="C104"/>
  <c r="B104"/>
  <c r="G103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300" i="14"/>
  <c r="B300"/>
  <c r="G299"/>
  <c r="C299"/>
  <c r="B299"/>
  <c r="C298"/>
  <c r="B298"/>
  <c r="G297"/>
  <c r="C297"/>
  <c r="B297"/>
  <c r="C296"/>
  <c r="B296"/>
  <c r="E296" s="1"/>
  <c r="G295"/>
  <c r="C295"/>
  <c r="B295"/>
  <c r="C294"/>
  <c r="B294"/>
  <c r="E294" s="1"/>
  <c r="G293"/>
  <c r="C293"/>
  <c r="B293"/>
  <c r="C292"/>
  <c r="B292"/>
  <c r="G291"/>
  <c r="C291"/>
  <c r="B291"/>
  <c r="C290"/>
  <c r="B290"/>
  <c r="G289"/>
  <c r="C289"/>
  <c r="B289"/>
  <c r="C288"/>
  <c r="B288"/>
  <c r="E288" s="1"/>
  <c r="G287"/>
  <c r="C287"/>
  <c r="B287"/>
  <c r="C286"/>
  <c r="B286"/>
  <c r="E286" s="1"/>
  <c r="G285"/>
  <c r="C285"/>
  <c r="B285"/>
  <c r="C284"/>
  <c r="B284"/>
  <c r="G283"/>
  <c r="C283"/>
  <c r="B283"/>
  <c r="C282"/>
  <c r="B282"/>
  <c r="G281"/>
  <c r="C281"/>
  <c r="B281"/>
  <c r="C280"/>
  <c r="B280"/>
  <c r="E280" s="1"/>
  <c r="G279"/>
  <c r="C279"/>
  <c r="B279"/>
  <c r="C278"/>
  <c r="B278"/>
  <c r="E278" s="1"/>
  <c r="G277"/>
  <c r="C277"/>
  <c r="B277"/>
  <c r="C276"/>
  <c r="B276"/>
  <c r="G275"/>
  <c r="C275"/>
  <c r="B275"/>
  <c r="C274"/>
  <c r="B274"/>
  <c r="G273"/>
  <c r="C273"/>
  <c r="B273"/>
  <c r="C272"/>
  <c r="B272"/>
  <c r="E272" s="1"/>
  <c r="G271"/>
  <c r="C271"/>
  <c r="B271"/>
  <c r="C270"/>
  <c r="B270"/>
  <c r="E270" s="1"/>
  <c r="G269"/>
  <c r="C269"/>
  <c r="B269"/>
  <c r="C268"/>
  <c r="B268"/>
  <c r="G267"/>
  <c r="C267"/>
  <c r="B267"/>
  <c r="C266"/>
  <c r="B266"/>
  <c r="G265"/>
  <c r="C265"/>
  <c r="B265"/>
  <c r="C264"/>
  <c r="B264"/>
  <c r="E264" s="1"/>
  <c r="G263"/>
  <c r="C263"/>
  <c r="B263"/>
  <c r="C262"/>
  <c r="B262"/>
  <c r="E262" s="1"/>
  <c r="G261"/>
  <c r="C261"/>
  <c r="B261"/>
  <c r="C260"/>
  <c r="B260"/>
  <c r="G259"/>
  <c r="C259"/>
  <c r="B259"/>
  <c r="C258"/>
  <c r="B258"/>
  <c r="G257"/>
  <c r="C257"/>
  <c r="B257"/>
  <c r="C256"/>
  <c r="B256"/>
  <c r="E256" s="1"/>
  <c r="G255"/>
  <c r="C255"/>
  <c r="B255"/>
  <c r="C254"/>
  <c r="B254"/>
  <c r="E254" s="1"/>
  <c r="G253"/>
  <c r="C253"/>
  <c r="B253"/>
  <c r="C252"/>
  <c r="B252"/>
  <c r="G251"/>
  <c r="C251"/>
  <c r="B251"/>
  <c r="C250"/>
  <c r="B250"/>
  <c r="G249"/>
  <c r="C249"/>
  <c r="B249"/>
  <c r="C248"/>
  <c r="B248"/>
  <c r="E248" s="1"/>
  <c r="G247"/>
  <c r="C247"/>
  <c r="B247"/>
  <c r="C246"/>
  <c r="B246"/>
  <c r="E246" s="1"/>
  <c r="G245"/>
  <c r="C245"/>
  <c r="B245"/>
  <c r="C244"/>
  <c r="B244"/>
  <c r="G243"/>
  <c r="C243"/>
  <c r="B243"/>
  <c r="C242"/>
  <c r="B242"/>
  <c r="G241"/>
  <c r="C241"/>
  <c r="B241"/>
  <c r="C240"/>
  <c r="B240"/>
  <c r="E240" s="1"/>
  <c r="G239"/>
  <c r="C239"/>
  <c r="B239"/>
  <c r="C238"/>
  <c r="B238"/>
  <c r="E238" s="1"/>
  <c r="G237"/>
  <c r="C237"/>
  <c r="B237"/>
  <c r="C236"/>
  <c r="B236"/>
  <c r="G235"/>
  <c r="C235"/>
  <c r="B235"/>
  <c r="C234"/>
  <c r="B234"/>
  <c r="G233"/>
  <c r="C233"/>
  <c r="B233"/>
  <c r="C232"/>
  <c r="B232"/>
  <c r="E232" s="1"/>
  <c r="G231"/>
  <c r="C231"/>
  <c r="B231"/>
  <c r="C230"/>
  <c r="B230"/>
  <c r="E230" s="1"/>
  <c r="G229"/>
  <c r="C229"/>
  <c r="B229"/>
  <c r="C228"/>
  <c r="B228"/>
  <c r="G227"/>
  <c r="C227"/>
  <c r="B227"/>
  <c r="C226"/>
  <c r="B226"/>
  <c r="G225"/>
  <c r="C225"/>
  <c r="B225"/>
  <c r="C224"/>
  <c r="B224"/>
  <c r="E224" s="1"/>
  <c r="G223"/>
  <c r="C223"/>
  <c r="B223"/>
  <c r="C222"/>
  <c r="B222"/>
  <c r="E222" s="1"/>
  <c r="G221"/>
  <c r="C221"/>
  <c r="B221"/>
  <c r="C220"/>
  <c r="B220"/>
  <c r="G219"/>
  <c r="C219"/>
  <c r="B219"/>
  <c r="C218"/>
  <c r="B218"/>
  <c r="G217"/>
  <c r="C217"/>
  <c r="B217"/>
  <c r="C216"/>
  <c r="B216"/>
  <c r="E216" s="1"/>
  <c r="G215"/>
  <c r="C215"/>
  <c r="B215"/>
  <c r="C214"/>
  <c r="B214"/>
  <c r="E214" s="1"/>
  <c r="G213"/>
  <c r="C213"/>
  <c r="B213"/>
  <c r="C212"/>
  <c r="B212"/>
  <c r="G211"/>
  <c r="C211"/>
  <c r="B211"/>
  <c r="C210"/>
  <c r="B210"/>
  <c r="G209"/>
  <c r="C209"/>
  <c r="B209"/>
  <c r="C208"/>
  <c r="B208"/>
  <c r="E208" s="1"/>
  <c r="G207"/>
  <c r="C207"/>
  <c r="B207"/>
  <c r="C206"/>
  <c r="B206"/>
  <c r="E206" s="1"/>
  <c r="G205"/>
  <c r="C205"/>
  <c r="B205"/>
  <c r="C204"/>
  <c r="B204"/>
  <c r="G203"/>
  <c r="C203"/>
  <c r="B203"/>
  <c r="C202"/>
  <c r="B202"/>
  <c r="G201"/>
  <c r="C201"/>
  <c r="B201"/>
  <c r="C200"/>
  <c r="B200"/>
  <c r="E200" s="1"/>
  <c r="G199"/>
  <c r="C199"/>
  <c r="B199"/>
  <c r="C198"/>
  <c r="B198"/>
  <c r="E198" s="1"/>
  <c r="G197"/>
  <c r="C197"/>
  <c r="B197"/>
  <c r="C196"/>
  <c r="B196"/>
  <c r="G195"/>
  <c r="C195"/>
  <c r="B195"/>
  <c r="C194"/>
  <c r="B194"/>
  <c r="G193"/>
  <c r="C193"/>
  <c r="B193"/>
  <c r="C192"/>
  <c r="B192"/>
  <c r="E192" s="1"/>
  <c r="G191"/>
  <c r="C191"/>
  <c r="B191"/>
  <c r="C190"/>
  <c r="B190"/>
  <c r="E190" s="1"/>
  <c r="G189"/>
  <c r="C189"/>
  <c r="B189"/>
  <c r="C188"/>
  <c r="B188"/>
  <c r="G187"/>
  <c r="C187"/>
  <c r="B187"/>
  <c r="C186"/>
  <c r="B186"/>
  <c r="G185"/>
  <c r="C185"/>
  <c r="B185"/>
  <c r="C184"/>
  <c r="B184"/>
  <c r="E184" s="1"/>
  <c r="G183"/>
  <c r="C183"/>
  <c r="B183"/>
  <c r="C182"/>
  <c r="B182"/>
  <c r="E182" s="1"/>
  <c r="G181"/>
  <c r="C181"/>
  <c r="B181"/>
  <c r="C180"/>
  <c r="B180"/>
  <c r="G179"/>
  <c r="C179"/>
  <c r="B179"/>
  <c r="C178"/>
  <c r="B178"/>
  <c r="G177"/>
  <c r="C177"/>
  <c r="B177"/>
  <c r="C176"/>
  <c r="B176"/>
  <c r="E176" s="1"/>
  <c r="G175"/>
  <c r="C175"/>
  <c r="B175"/>
  <c r="C174"/>
  <c r="B174"/>
  <c r="E174" s="1"/>
  <c r="G173"/>
  <c r="C173"/>
  <c r="B173"/>
  <c r="C172"/>
  <c r="B172"/>
  <c r="G171"/>
  <c r="C171"/>
  <c r="B171"/>
  <c r="C170"/>
  <c r="B170"/>
  <c r="G169"/>
  <c r="C169"/>
  <c r="B169"/>
  <c r="C168"/>
  <c r="B168"/>
  <c r="E168" s="1"/>
  <c r="G167"/>
  <c r="C167"/>
  <c r="B167"/>
  <c r="C166"/>
  <c r="B166"/>
  <c r="E166" s="1"/>
  <c r="G165"/>
  <c r="C165"/>
  <c r="B165"/>
  <c r="C164"/>
  <c r="B164"/>
  <c r="G163"/>
  <c r="C163"/>
  <c r="B163"/>
  <c r="C162"/>
  <c r="B162"/>
  <c r="G161"/>
  <c r="C161"/>
  <c r="B161"/>
  <c r="C160"/>
  <c r="B160"/>
  <c r="E160" s="1"/>
  <c r="G159"/>
  <c r="C159"/>
  <c r="B159"/>
  <c r="C158"/>
  <c r="B158"/>
  <c r="E158" s="1"/>
  <c r="G157"/>
  <c r="C157"/>
  <c r="B157"/>
  <c r="C156"/>
  <c r="B156"/>
  <c r="G155"/>
  <c r="C155"/>
  <c r="B155"/>
  <c r="C154"/>
  <c r="B154"/>
  <c r="G153"/>
  <c r="C153"/>
  <c r="B153"/>
  <c r="C152"/>
  <c r="B152"/>
  <c r="E152" s="1"/>
  <c r="G151"/>
  <c r="C151"/>
  <c r="B151"/>
  <c r="C150"/>
  <c r="B150"/>
  <c r="E150" s="1"/>
  <c r="G149"/>
  <c r="C149"/>
  <c r="B149"/>
  <c r="C148"/>
  <c r="B148"/>
  <c r="G147"/>
  <c r="C147"/>
  <c r="B147"/>
  <c r="C146"/>
  <c r="B146"/>
  <c r="G145"/>
  <c r="C145"/>
  <c r="B145"/>
  <c r="C144"/>
  <c r="B144"/>
  <c r="E144" s="1"/>
  <c r="G143"/>
  <c r="C143"/>
  <c r="B143"/>
  <c r="C142"/>
  <c r="B142"/>
  <c r="E142" s="1"/>
  <c r="G141"/>
  <c r="C141"/>
  <c r="B141"/>
  <c r="C140"/>
  <c r="B140"/>
  <c r="G139"/>
  <c r="C139"/>
  <c r="B139"/>
  <c r="C138"/>
  <c r="B138"/>
  <c r="G137"/>
  <c r="C137"/>
  <c r="B137"/>
  <c r="C136"/>
  <c r="B136"/>
  <c r="E136" s="1"/>
  <c r="G135"/>
  <c r="C135"/>
  <c r="B135"/>
  <c r="C134"/>
  <c r="B134"/>
  <c r="E134" s="1"/>
  <c r="G133"/>
  <c r="C133"/>
  <c r="B133"/>
  <c r="C132"/>
  <c r="B132"/>
  <c r="G131"/>
  <c r="C131"/>
  <c r="B131"/>
  <c r="C130"/>
  <c r="B130"/>
  <c r="G129"/>
  <c r="C129"/>
  <c r="B129"/>
  <c r="C128"/>
  <c r="B128"/>
  <c r="E128" s="1"/>
  <c r="G127"/>
  <c r="C127"/>
  <c r="B127"/>
  <c r="C126"/>
  <c r="B126"/>
  <c r="E126" s="1"/>
  <c r="G125"/>
  <c r="C125"/>
  <c r="B125"/>
  <c r="C124"/>
  <c r="B124"/>
  <c r="G123"/>
  <c r="C123"/>
  <c r="B123"/>
  <c r="C122"/>
  <c r="B122"/>
  <c r="G121"/>
  <c r="C121"/>
  <c r="B121"/>
  <c r="C120"/>
  <c r="B120"/>
  <c r="E120" s="1"/>
  <c r="G119"/>
  <c r="C119"/>
  <c r="B119"/>
  <c r="C118"/>
  <c r="B118"/>
  <c r="E118" s="1"/>
  <c r="G117"/>
  <c r="C117"/>
  <c r="B117"/>
  <c r="C116"/>
  <c r="B116"/>
  <c r="G115"/>
  <c r="C115"/>
  <c r="B115"/>
  <c r="C114"/>
  <c r="B114"/>
  <c r="G113"/>
  <c r="C113"/>
  <c r="B113"/>
  <c r="C112"/>
  <c r="B112"/>
  <c r="E112" s="1"/>
  <c r="G111"/>
  <c r="C111"/>
  <c r="B111"/>
  <c r="C110"/>
  <c r="B110"/>
  <c r="E110" s="1"/>
  <c r="G109"/>
  <c r="C109"/>
  <c r="B109"/>
  <c r="C108"/>
  <c r="B108"/>
  <c r="G107"/>
  <c r="C107"/>
  <c r="B107"/>
  <c r="C106"/>
  <c r="B106"/>
  <c r="G105"/>
  <c r="C105"/>
  <c r="B105"/>
  <c r="C104"/>
  <c r="B104"/>
  <c r="E104" s="1"/>
  <c r="G103"/>
  <c r="C103"/>
  <c r="B103"/>
  <c r="C102"/>
  <c r="B102"/>
  <c r="E102" s="1"/>
  <c r="G101"/>
  <c r="C101"/>
  <c r="B101"/>
  <c r="C100"/>
  <c r="B100"/>
  <c r="G99"/>
  <c r="C99"/>
  <c r="B99"/>
  <c r="C98"/>
  <c r="B98"/>
  <c r="G97"/>
  <c r="C97"/>
  <c r="B97"/>
  <c r="C96"/>
  <c r="B96"/>
  <c r="E96" s="1"/>
  <c r="G95"/>
  <c r="C95"/>
  <c r="B95"/>
  <c r="C94"/>
  <c r="B94"/>
  <c r="E94" s="1"/>
  <c r="G93"/>
  <c r="C93"/>
  <c r="B93"/>
  <c r="C92"/>
  <c r="B92"/>
  <c r="G91"/>
  <c r="C91"/>
  <c r="B91"/>
  <c r="C90"/>
  <c r="B90"/>
  <c r="G89"/>
  <c r="C89"/>
  <c r="B89"/>
  <c r="C88"/>
  <c r="B88"/>
  <c r="E88" s="1"/>
  <c r="G87"/>
  <c r="C87"/>
  <c r="B87"/>
  <c r="C86"/>
  <c r="B86"/>
  <c r="E86" s="1"/>
  <c r="G85"/>
  <c r="C85"/>
  <c r="B85"/>
  <c r="C84"/>
  <c r="B84"/>
  <c r="G83"/>
  <c r="C83"/>
  <c r="B83"/>
  <c r="C82"/>
  <c r="B82"/>
  <c r="G81"/>
  <c r="C81"/>
  <c r="B81"/>
  <c r="C80"/>
  <c r="B80"/>
  <c r="E80" s="1"/>
  <c r="G79"/>
  <c r="C79"/>
  <c r="B79"/>
  <c r="C78"/>
  <c r="B78"/>
  <c r="E78" s="1"/>
  <c r="G77"/>
  <c r="C77"/>
  <c r="B77"/>
  <c r="C76"/>
  <c r="B76"/>
  <c r="G75"/>
  <c r="C75"/>
  <c r="B75"/>
  <c r="C74"/>
  <c r="B74"/>
  <c r="G73"/>
  <c r="C73"/>
  <c r="B73"/>
  <c r="C72"/>
  <c r="B72"/>
  <c r="E72" s="1"/>
  <c r="G71"/>
  <c r="C71"/>
  <c r="B71"/>
  <c r="C70"/>
  <c r="B70"/>
  <c r="E70" s="1"/>
  <c r="G69"/>
  <c r="C69"/>
  <c r="B69"/>
  <c r="C68"/>
  <c r="B68"/>
  <c r="G67"/>
  <c r="C67"/>
  <c r="B67"/>
  <c r="C66"/>
  <c r="B66"/>
  <c r="G65"/>
  <c r="C65"/>
  <c r="B65"/>
  <c r="C64"/>
  <c r="B64"/>
  <c r="E64" s="1"/>
  <c r="G63"/>
  <c r="C63"/>
  <c r="B63"/>
  <c r="C62"/>
  <c r="B62"/>
  <c r="E62" s="1"/>
  <c r="G61"/>
  <c r="C61"/>
  <c r="B61"/>
  <c r="C60"/>
  <c r="B60"/>
  <c r="G59"/>
  <c r="C59"/>
  <c r="B59"/>
  <c r="C58"/>
  <c r="B58"/>
  <c r="G57"/>
  <c r="C57"/>
  <c r="B57"/>
  <c r="C56"/>
  <c r="B56"/>
  <c r="E56" s="1"/>
  <c r="G55"/>
  <c r="C55"/>
  <c r="B55"/>
  <c r="G54"/>
  <c r="C54"/>
  <c r="B54"/>
  <c r="G53"/>
  <c r="C53"/>
  <c r="B53"/>
  <c r="G52"/>
  <c r="C52"/>
  <c r="B52"/>
  <c r="G51"/>
  <c r="C51"/>
  <c r="B51"/>
  <c r="G50"/>
  <c r="C50"/>
  <c r="B50"/>
  <c r="G49"/>
  <c r="C49"/>
  <c r="B49"/>
  <c r="G48"/>
  <c r="C48"/>
  <c r="B48"/>
  <c r="G47"/>
  <c r="C47"/>
  <c r="B47"/>
  <c r="G46"/>
  <c r="C46"/>
  <c r="B46"/>
  <c r="G45"/>
  <c r="C45"/>
  <c r="B45"/>
  <c r="G44"/>
  <c r="C44"/>
  <c r="B44"/>
  <c r="G43"/>
  <c r="C43"/>
  <c r="B43"/>
  <c r="G42"/>
  <c r="C42"/>
  <c r="B42"/>
  <c r="G41"/>
  <c r="C41"/>
  <c r="B41"/>
  <c r="G40"/>
  <c r="C40"/>
  <c r="B40"/>
  <c r="G39"/>
  <c r="C39"/>
  <c r="B39"/>
  <c r="G38"/>
  <c r="C38"/>
  <c r="B38"/>
  <c r="G37"/>
  <c r="C37"/>
  <c r="B37"/>
  <c r="G36"/>
  <c r="C36"/>
  <c r="B36"/>
  <c r="G35"/>
  <c r="C35"/>
  <c r="B35"/>
  <c r="G34"/>
  <c r="C34"/>
  <c r="B34"/>
  <c r="G33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G300" i="18"/>
  <c r="C300"/>
  <c r="B300"/>
  <c r="G299"/>
  <c r="C299"/>
  <c r="B299"/>
  <c r="G298"/>
  <c r="C298"/>
  <c r="B298"/>
  <c r="G297"/>
  <c r="C297"/>
  <c r="B297"/>
  <c r="G296"/>
  <c r="C296"/>
  <c r="B296"/>
  <c r="G295"/>
  <c r="C295"/>
  <c r="B295"/>
  <c r="G294"/>
  <c r="C294"/>
  <c r="B294"/>
  <c r="G293"/>
  <c r="C293"/>
  <c r="B293"/>
  <c r="G292"/>
  <c r="C292"/>
  <c r="B292"/>
  <c r="G291"/>
  <c r="C291"/>
  <c r="B291"/>
  <c r="G290"/>
  <c r="C290"/>
  <c r="B290"/>
  <c r="G289"/>
  <c r="C289"/>
  <c r="B289"/>
  <c r="G288"/>
  <c r="C288"/>
  <c r="B288"/>
  <c r="G287"/>
  <c r="C287"/>
  <c r="B287"/>
  <c r="G286"/>
  <c r="C286"/>
  <c r="B286"/>
  <c r="G285"/>
  <c r="C285"/>
  <c r="B285"/>
  <c r="G284"/>
  <c r="C284"/>
  <c r="B284"/>
  <c r="G283"/>
  <c r="C283"/>
  <c r="B283"/>
  <c r="G282"/>
  <c r="C282"/>
  <c r="B282"/>
  <c r="G281"/>
  <c r="C281"/>
  <c r="B281"/>
  <c r="G280"/>
  <c r="C280"/>
  <c r="B280"/>
  <c r="G279"/>
  <c r="C279"/>
  <c r="B279"/>
  <c r="G278"/>
  <c r="C278"/>
  <c r="B278"/>
  <c r="G277"/>
  <c r="C277"/>
  <c r="B277"/>
  <c r="G276"/>
  <c r="C276"/>
  <c r="B276"/>
  <c r="G275"/>
  <c r="C275"/>
  <c r="B275"/>
  <c r="G274"/>
  <c r="C274"/>
  <c r="B274"/>
  <c r="G273"/>
  <c r="C273"/>
  <c r="B273"/>
  <c r="G272"/>
  <c r="C272"/>
  <c r="B272"/>
  <c r="G271"/>
  <c r="C271"/>
  <c r="B271"/>
  <c r="G270"/>
  <c r="C270"/>
  <c r="B270"/>
  <c r="G269"/>
  <c r="C269"/>
  <c r="B269"/>
  <c r="G268"/>
  <c r="C268"/>
  <c r="B268"/>
  <c r="G267"/>
  <c r="C267"/>
  <c r="B267"/>
  <c r="G266"/>
  <c r="C266"/>
  <c r="B266"/>
  <c r="G265"/>
  <c r="C265"/>
  <c r="B265"/>
  <c r="G264"/>
  <c r="C264"/>
  <c r="B264"/>
  <c r="G263"/>
  <c r="C263"/>
  <c r="B263"/>
  <c r="G262"/>
  <c r="C262"/>
  <c r="B262"/>
  <c r="G261"/>
  <c r="C261"/>
  <c r="B261"/>
  <c r="G260"/>
  <c r="C260"/>
  <c r="B260"/>
  <c r="G259"/>
  <c r="C259"/>
  <c r="B259"/>
  <c r="G258"/>
  <c r="C258"/>
  <c r="B258"/>
  <c r="G257"/>
  <c r="C257"/>
  <c r="B257"/>
  <c r="G256"/>
  <c r="C256"/>
  <c r="B256"/>
  <c r="G255"/>
  <c r="C255"/>
  <c r="B255"/>
  <c r="G254"/>
  <c r="C254"/>
  <c r="B254"/>
  <c r="G253"/>
  <c r="C253"/>
  <c r="B253"/>
  <c r="G252"/>
  <c r="C252"/>
  <c r="B252"/>
  <c r="G251"/>
  <c r="C251"/>
  <c r="B251"/>
  <c r="G250"/>
  <c r="C250"/>
  <c r="B250"/>
  <c r="G249"/>
  <c r="C249"/>
  <c r="B249"/>
  <c r="G248"/>
  <c r="C248"/>
  <c r="B248"/>
  <c r="G247"/>
  <c r="C247"/>
  <c r="B247"/>
  <c r="G246"/>
  <c r="C246"/>
  <c r="B246"/>
  <c r="G245"/>
  <c r="C245"/>
  <c r="B245"/>
  <c r="G244"/>
  <c r="C244"/>
  <c r="B244"/>
  <c r="G243"/>
  <c r="C243"/>
  <c r="B243"/>
  <c r="G242"/>
  <c r="C242"/>
  <c r="B242"/>
  <c r="G241"/>
  <c r="C241"/>
  <c r="B241"/>
  <c r="G240"/>
  <c r="C240"/>
  <c r="B240"/>
  <c r="G239"/>
  <c r="C239"/>
  <c r="B239"/>
  <c r="G238"/>
  <c r="C238"/>
  <c r="B238"/>
  <c r="G237"/>
  <c r="C237"/>
  <c r="B237"/>
  <c r="G236"/>
  <c r="C236"/>
  <c r="B236"/>
  <c r="G235"/>
  <c r="C235"/>
  <c r="B235"/>
  <c r="G234"/>
  <c r="C234"/>
  <c r="B234"/>
  <c r="G233"/>
  <c r="C233"/>
  <c r="B233"/>
  <c r="G232"/>
  <c r="C232"/>
  <c r="B232"/>
  <c r="G231"/>
  <c r="C231"/>
  <c r="B231"/>
  <c r="G230"/>
  <c r="C230"/>
  <c r="B230"/>
  <c r="G229"/>
  <c r="C229"/>
  <c r="B229"/>
  <c r="G228"/>
  <c r="C228"/>
  <c r="B228"/>
  <c r="G227"/>
  <c r="C227"/>
  <c r="B227"/>
  <c r="G226"/>
  <c r="C226"/>
  <c r="B226"/>
  <c r="G225"/>
  <c r="C225"/>
  <c r="B225"/>
  <c r="G224"/>
  <c r="C224"/>
  <c r="B224"/>
  <c r="G223"/>
  <c r="C223"/>
  <c r="B223"/>
  <c r="G222"/>
  <c r="C222"/>
  <c r="B222"/>
  <c r="G221"/>
  <c r="C221"/>
  <c r="B221"/>
  <c r="G220"/>
  <c r="C220"/>
  <c r="B220"/>
  <c r="G219"/>
  <c r="C219"/>
  <c r="B219"/>
  <c r="G218"/>
  <c r="C218"/>
  <c r="B218"/>
  <c r="G217"/>
  <c r="C217"/>
  <c r="B217"/>
  <c r="G216"/>
  <c r="C216"/>
  <c r="B216"/>
  <c r="G215"/>
  <c r="C215"/>
  <c r="B215"/>
  <c r="G214"/>
  <c r="C214"/>
  <c r="B214"/>
  <c r="G213"/>
  <c r="C213"/>
  <c r="B213"/>
  <c r="G212"/>
  <c r="C212"/>
  <c r="B212"/>
  <c r="G211"/>
  <c r="C211"/>
  <c r="B211"/>
  <c r="G210"/>
  <c r="C210"/>
  <c r="B210"/>
  <c r="G209"/>
  <c r="C209"/>
  <c r="B209"/>
  <c r="G208"/>
  <c r="C208"/>
  <c r="B208"/>
  <c r="G207"/>
  <c r="C207"/>
  <c r="B207"/>
  <c r="G206"/>
  <c r="C206"/>
  <c r="B206"/>
  <c r="G205"/>
  <c r="C205"/>
  <c r="B205"/>
  <c r="G204"/>
  <c r="C204"/>
  <c r="B204"/>
  <c r="G203"/>
  <c r="C203"/>
  <c r="B203"/>
  <c r="G202"/>
  <c r="C202"/>
  <c r="B202"/>
  <c r="G201"/>
  <c r="C201"/>
  <c r="B201"/>
  <c r="G200"/>
  <c r="C200"/>
  <c r="B200"/>
  <c r="G199"/>
  <c r="C199"/>
  <c r="B199"/>
  <c r="G198"/>
  <c r="C198"/>
  <c r="B198"/>
  <c r="G197"/>
  <c r="C197"/>
  <c r="B197"/>
  <c r="G196"/>
  <c r="C196"/>
  <c r="B196"/>
  <c r="G195"/>
  <c r="C195"/>
  <c r="B195"/>
  <c r="G194"/>
  <c r="C194"/>
  <c r="B194"/>
  <c r="G193"/>
  <c r="C193"/>
  <c r="B193"/>
  <c r="G192"/>
  <c r="C192"/>
  <c r="B192"/>
  <c r="G191"/>
  <c r="C191"/>
  <c r="B191"/>
  <c r="G190"/>
  <c r="C190"/>
  <c r="B190"/>
  <c r="G189"/>
  <c r="C189"/>
  <c r="B189"/>
  <c r="G188"/>
  <c r="C188"/>
  <c r="B188"/>
  <c r="G187"/>
  <c r="C187"/>
  <c r="B187"/>
  <c r="G186"/>
  <c r="C186"/>
  <c r="B186"/>
  <c r="G185"/>
  <c r="C185"/>
  <c r="B185"/>
  <c r="G184"/>
  <c r="C184"/>
  <c r="B184"/>
  <c r="G183"/>
  <c r="C183"/>
  <c r="B183"/>
  <c r="G182"/>
  <c r="C182"/>
  <c r="B182"/>
  <c r="G181"/>
  <c r="C181"/>
  <c r="B181"/>
  <c r="G180"/>
  <c r="C180"/>
  <c r="B180"/>
  <c r="G179"/>
  <c r="C179"/>
  <c r="B179"/>
  <c r="G178"/>
  <c r="C178"/>
  <c r="B178"/>
  <c r="G177"/>
  <c r="C177"/>
  <c r="B177"/>
  <c r="G176"/>
  <c r="C176"/>
  <c r="B176"/>
  <c r="G175"/>
  <c r="C175"/>
  <c r="B175"/>
  <c r="G174"/>
  <c r="C174"/>
  <c r="B174"/>
  <c r="G173"/>
  <c r="C173"/>
  <c r="B173"/>
  <c r="G172"/>
  <c r="C172"/>
  <c r="B172"/>
  <c r="G171"/>
  <c r="C171"/>
  <c r="B171"/>
  <c r="G170"/>
  <c r="C170"/>
  <c r="B170"/>
  <c r="G169"/>
  <c r="C169"/>
  <c r="B169"/>
  <c r="G168"/>
  <c r="C168"/>
  <c r="B168"/>
  <c r="G167"/>
  <c r="C167"/>
  <c r="B167"/>
  <c r="G166"/>
  <c r="C166"/>
  <c r="B166"/>
  <c r="G165"/>
  <c r="C165"/>
  <c r="B165"/>
  <c r="G164"/>
  <c r="C164"/>
  <c r="B164"/>
  <c r="G163"/>
  <c r="C163"/>
  <c r="B163"/>
  <c r="G162"/>
  <c r="C162"/>
  <c r="B162"/>
  <c r="G161"/>
  <c r="C161"/>
  <c r="B161"/>
  <c r="G160"/>
  <c r="C160"/>
  <c r="B160"/>
  <c r="G159"/>
  <c r="C159"/>
  <c r="B159"/>
  <c r="G158"/>
  <c r="C158"/>
  <c r="B158"/>
  <c r="G157"/>
  <c r="C157"/>
  <c r="B157"/>
  <c r="G156"/>
  <c r="C156"/>
  <c r="B156"/>
  <c r="G155"/>
  <c r="C155"/>
  <c r="B155"/>
  <c r="G154"/>
  <c r="C154"/>
  <c r="B154"/>
  <c r="G153"/>
  <c r="C153"/>
  <c r="B153"/>
  <c r="G152"/>
  <c r="C152"/>
  <c r="B152"/>
  <c r="G151"/>
  <c r="C151"/>
  <c r="B151"/>
  <c r="G150"/>
  <c r="C150"/>
  <c r="B150"/>
  <c r="G149"/>
  <c r="C149"/>
  <c r="B149"/>
  <c r="G148"/>
  <c r="C148"/>
  <c r="B148"/>
  <c r="G147"/>
  <c r="C147"/>
  <c r="B147"/>
  <c r="G146"/>
  <c r="C146"/>
  <c r="B146"/>
  <c r="G145"/>
  <c r="C145"/>
  <c r="B145"/>
  <c r="G144"/>
  <c r="C144"/>
  <c r="B144"/>
  <c r="G143"/>
  <c r="C143"/>
  <c r="B143"/>
  <c r="G142"/>
  <c r="C142"/>
  <c r="B142"/>
  <c r="G141"/>
  <c r="C141"/>
  <c r="B141"/>
  <c r="G140"/>
  <c r="C140"/>
  <c r="B140"/>
  <c r="G139"/>
  <c r="C139"/>
  <c r="B139"/>
  <c r="G138"/>
  <c r="C138"/>
  <c r="B138"/>
  <c r="G137"/>
  <c r="C137"/>
  <c r="B137"/>
  <c r="G136"/>
  <c r="C136"/>
  <c r="B136"/>
  <c r="G135"/>
  <c r="C135"/>
  <c r="B135"/>
  <c r="G134"/>
  <c r="C134"/>
  <c r="B134"/>
  <c r="G133"/>
  <c r="C133"/>
  <c r="B133"/>
  <c r="G132"/>
  <c r="C132"/>
  <c r="B132"/>
  <c r="G131"/>
  <c r="C131"/>
  <c r="B131"/>
  <c r="G130"/>
  <c r="C130"/>
  <c r="B130"/>
  <c r="G129"/>
  <c r="C129"/>
  <c r="B129"/>
  <c r="G128"/>
  <c r="C128"/>
  <c r="B128"/>
  <c r="G127"/>
  <c r="C127"/>
  <c r="B127"/>
  <c r="G126"/>
  <c r="C126"/>
  <c r="B126"/>
  <c r="G125"/>
  <c r="C125"/>
  <c r="B125"/>
  <c r="G124"/>
  <c r="C124"/>
  <c r="B124"/>
  <c r="G123"/>
  <c r="C123"/>
  <c r="B123"/>
  <c r="G122"/>
  <c r="C122"/>
  <c r="B122"/>
  <c r="G121"/>
  <c r="C121"/>
  <c r="B121"/>
  <c r="G120"/>
  <c r="C120"/>
  <c r="B120"/>
  <c r="G119"/>
  <c r="C119"/>
  <c r="B119"/>
  <c r="G118"/>
  <c r="C118"/>
  <c r="B118"/>
  <c r="G117"/>
  <c r="C117"/>
  <c r="B117"/>
  <c r="G116"/>
  <c r="C116"/>
  <c r="B116"/>
  <c r="G115"/>
  <c r="C115"/>
  <c r="B115"/>
  <c r="G114"/>
  <c r="C114"/>
  <c r="B114"/>
  <c r="G113"/>
  <c r="C113"/>
  <c r="B113"/>
  <c r="G112"/>
  <c r="C112"/>
  <c r="B112"/>
  <c r="G111"/>
  <c r="C111"/>
  <c r="B111"/>
  <c r="G110"/>
  <c r="C110"/>
  <c r="B110"/>
  <c r="G109"/>
  <c r="C109"/>
  <c r="B109"/>
  <c r="G108"/>
  <c r="C108"/>
  <c r="B108"/>
  <c r="G107"/>
  <c r="C107"/>
  <c r="B107"/>
  <c r="G106"/>
  <c r="C106"/>
  <c r="B106"/>
  <c r="G105"/>
  <c r="C105"/>
  <c r="B105"/>
  <c r="G104"/>
  <c r="C104"/>
  <c r="B104"/>
  <c r="G103"/>
  <c r="C103"/>
  <c r="B103"/>
  <c r="G102"/>
  <c r="C102"/>
  <c r="B102"/>
  <c r="G101"/>
  <c r="C101"/>
  <c r="B101"/>
  <c r="G100"/>
  <c r="C100"/>
  <c r="B100"/>
  <c r="G99"/>
  <c r="C99"/>
  <c r="B99"/>
  <c r="G98"/>
  <c r="C98"/>
  <c r="B98"/>
  <c r="G97"/>
  <c r="C97"/>
  <c r="B97"/>
  <c r="G96"/>
  <c r="C96"/>
  <c r="B96"/>
  <c r="G95"/>
  <c r="C95"/>
  <c r="B95"/>
  <c r="G94"/>
  <c r="C94"/>
  <c r="B94"/>
  <c r="G93"/>
  <c r="C93"/>
  <c r="B93"/>
  <c r="G92"/>
  <c r="C92"/>
  <c r="B92"/>
  <c r="G91"/>
  <c r="C91"/>
  <c r="B91"/>
  <c r="G90"/>
  <c r="C90"/>
  <c r="B90"/>
  <c r="G89"/>
  <c r="C89"/>
  <c r="B89"/>
  <c r="G88"/>
  <c r="C88"/>
  <c r="B88"/>
  <c r="G87"/>
  <c r="C87"/>
  <c r="B87"/>
  <c r="G86"/>
  <c r="C86"/>
  <c r="B86"/>
  <c r="G85"/>
  <c r="C85"/>
  <c r="B85"/>
  <c r="G84"/>
  <c r="C84"/>
  <c r="B84"/>
  <c r="G83"/>
  <c r="C83"/>
  <c r="B83"/>
  <c r="G82"/>
  <c r="C82"/>
  <c r="B82"/>
  <c r="G81"/>
  <c r="C81"/>
  <c r="B81"/>
  <c r="G80"/>
  <c r="C80"/>
  <c r="B80"/>
  <c r="G79"/>
  <c r="C79"/>
  <c r="B79"/>
  <c r="G78"/>
  <c r="C78"/>
  <c r="B78"/>
  <c r="G77"/>
  <c r="C77"/>
  <c r="B77"/>
  <c r="G76"/>
  <c r="C76"/>
  <c r="B76"/>
  <c r="G75"/>
  <c r="C75"/>
  <c r="B75"/>
  <c r="G74"/>
  <c r="C74"/>
  <c r="B74"/>
  <c r="G73"/>
  <c r="C73"/>
  <c r="B73"/>
  <c r="G72"/>
  <c r="C72"/>
  <c r="B72"/>
  <c r="G71"/>
  <c r="C71"/>
  <c r="B71"/>
  <c r="G70"/>
  <c r="C70"/>
  <c r="B70"/>
  <c r="G69"/>
  <c r="C69"/>
  <c r="B69"/>
  <c r="G68"/>
  <c r="C68"/>
  <c r="B68"/>
  <c r="G67"/>
  <c r="C67"/>
  <c r="B67"/>
  <c r="G66"/>
  <c r="C66"/>
  <c r="B66"/>
  <c r="G65"/>
  <c r="C65"/>
  <c r="B65"/>
  <c r="G64"/>
  <c r="C64"/>
  <c r="B64"/>
  <c r="G63"/>
  <c r="C63"/>
  <c r="B63"/>
  <c r="G62"/>
  <c r="C62"/>
  <c r="B62"/>
  <c r="G61"/>
  <c r="C61"/>
  <c r="B61"/>
  <c r="G60"/>
  <c r="C60"/>
  <c r="B60"/>
  <c r="G59"/>
  <c r="C59"/>
  <c r="B59"/>
  <c r="G58"/>
  <c r="C58"/>
  <c r="B58"/>
  <c r="G57"/>
  <c r="C57"/>
  <c r="B57"/>
  <c r="G56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G300" i="17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300" i="15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B6"/>
  <c r="C6"/>
  <c r="C7"/>
  <c r="B7"/>
  <c r="D72" i="14" l="1"/>
  <c r="D104"/>
  <c r="D136"/>
  <c r="D168"/>
  <c r="D200"/>
  <c r="D232"/>
  <c r="D264"/>
  <c r="D296"/>
  <c r="D64"/>
  <c r="D96"/>
  <c r="D128"/>
  <c r="D160"/>
  <c r="D192"/>
  <c r="D224"/>
  <c r="D256"/>
  <c r="D288"/>
  <c r="D56"/>
  <c r="D88"/>
  <c r="D120"/>
  <c r="D152"/>
  <c r="D184"/>
  <c r="D216"/>
  <c r="D248"/>
  <c r="D280"/>
  <c r="D80"/>
  <c r="D112"/>
  <c r="D144"/>
  <c r="D176"/>
  <c r="D208"/>
  <c r="D240"/>
  <c r="D272"/>
  <c r="D10" i="18"/>
  <c r="E10"/>
  <c r="D14"/>
  <c r="E14"/>
  <c r="D18"/>
  <c r="E18"/>
  <c r="D22"/>
  <c r="E22"/>
  <c r="D26"/>
  <c r="E26"/>
  <c r="D30"/>
  <c r="E30"/>
  <c r="D34"/>
  <c r="E34"/>
  <c r="D38"/>
  <c r="E38"/>
  <c r="D42"/>
  <c r="E42"/>
  <c r="D46"/>
  <c r="E46"/>
  <c r="D50"/>
  <c r="E50"/>
  <c r="D54"/>
  <c r="E54"/>
  <c r="D60"/>
  <c r="E60"/>
  <c r="D68"/>
  <c r="E68"/>
  <c r="D72"/>
  <c r="E72"/>
  <c r="D80"/>
  <c r="E80"/>
  <c r="D84"/>
  <c r="E84"/>
  <c r="D96"/>
  <c r="E96"/>
  <c r="D100"/>
  <c r="E100"/>
  <c r="D108"/>
  <c r="E108"/>
  <c r="D116"/>
  <c r="E116"/>
  <c r="D124"/>
  <c r="E124"/>
  <c r="D132"/>
  <c r="E132"/>
  <c r="D140"/>
  <c r="E140"/>
  <c r="D148"/>
  <c r="E148"/>
  <c r="D152"/>
  <c r="E152"/>
  <c r="D160"/>
  <c r="E160"/>
  <c r="D168"/>
  <c r="E168"/>
  <c r="D176"/>
  <c r="E176"/>
  <c r="D184"/>
  <c r="E184"/>
  <c r="D192"/>
  <c r="E192"/>
  <c r="D200"/>
  <c r="E200"/>
  <c r="D204"/>
  <c r="E204"/>
  <c r="D216"/>
  <c r="E216"/>
  <c r="D220"/>
  <c r="E220"/>
  <c r="D228"/>
  <c r="E228"/>
  <c r="D236"/>
  <c r="E236"/>
  <c r="D244"/>
  <c r="E244"/>
  <c r="D252"/>
  <c r="E252"/>
  <c r="D260"/>
  <c r="E260"/>
  <c r="D264"/>
  <c r="E264"/>
  <c r="D272"/>
  <c r="E272"/>
  <c r="D280"/>
  <c r="E280"/>
  <c r="D288"/>
  <c r="E288"/>
  <c r="D292"/>
  <c r="E292"/>
  <c r="D296"/>
  <c r="E296"/>
  <c r="D300"/>
  <c r="E300"/>
  <c r="D38" i="14"/>
  <c r="E38"/>
  <c r="D42"/>
  <c r="E42"/>
  <c r="D50"/>
  <c r="E50"/>
  <c r="D54"/>
  <c r="E54"/>
  <c r="D57"/>
  <c r="E57"/>
  <c r="E60"/>
  <c r="D60"/>
  <c r="E68"/>
  <c r="D68"/>
  <c r="D81"/>
  <c r="E81"/>
  <c r="E84"/>
  <c r="D84"/>
  <c r="D89"/>
  <c r="E89"/>
  <c r="E92"/>
  <c r="D92"/>
  <c r="D105"/>
  <c r="E105"/>
  <c r="E108"/>
  <c r="D108"/>
  <c r="E116"/>
  <c r="D116"/>
  <c r="D129"/>
  <c r="E129"/>
  <c r="E132"/>
  <c r="D132"/>
  <c r="D137"/>
  <c r="E137"/>
  <c r="E140"/>
  <c r="D140"/>
  <c r="D145"/>
  <c r="E145"/>
  <c r="E148"/>
  <c r="D148"/>
  <c r="D153"/>
  <c r="E153"/>
  <c r="E156"/>
  <c r="D156"/>
  <c r="D161"/>
  <c r="E161"/>
  <c r="E164"/>
  <c r="D164"/>
  <c r="E172"/>
  <c r="D172"/>
  <c r="E180"/>
  <c r="D180"/>
  <c r="E188"/>
  <c r="D188"/>
  <c r="E196"/>
  <c r="D196"/>
  <c r="E204"/>
  <c r="D204"/>
  <c r="D217"/>
  <c r="E217"/>
  <c r="E220"/>
  <c r="D220"/>
  <c r="D241"/>
  <c r="E241"/>
  <c r="E244"/>
  <c r="D244"/>
  <c r="D257"/>
  <c r="E257"/>
  <c r="D265"/>
  <c r="E265"/>
  <c r="D9" i="18"/>
  <c r="E9"/>
  <c r="D11"/>
  <c r="E11"/>
  <c r="D13"/>
  <c r="E13"/>
  <c r="D15"/>
  <c r="E15"/>
  <c r="D17"/>
  <c r="E17"/>
  <c r="D19"/>
  <c r="E19"/>
  <c r="D21"/>
  <c r="E21"/>
  <c r="D23"/>
  <c r="E23"/>
  <c r="D25"/>
  <c r="E25"/>
  <c r="D27"/>
  <c r="E27"/>
  <c r="D29"/>
  <c r="E29"/>
  <c r="D31"/>
  <c r="E31"/>
  <c r="D33"/>
  <c r="E33"/>
  <c r="D35"/>
  <c r="E35"/>
  <c r="D37"/>
  <c r="E37"/>
  <c r="D39"/>
  <c r="E39"/>
  <c r="D41"/>
  <c r="E41"/>
  <c r="D43"/>
  <c r="E43"/>
  <c r="D45"/>
  <c r="E45"/>
  <c r="D47"/>
  <c r="E47"/>
  <c r="D49"/>
  <c r="E49"/>
  <c r="D51"/>
  <c r="E51"/>
  <c r="D53"/>
  <c r="E53"/>
  <c r="D55"/>
  <c r="E55"/>
  <c r="D58"/>
  <c r="E58"/>
  <c r="D62"/>
  <c r="E62"/>
  <c r="D66"/>
  <c r="E66"/>
  <c r="D70"/>
  <c r="E70"/>
  <c r="D74"/>
  <c r="E74"/>
  <c r="D78"/>
  <c r="E78"/>
  <c r="D82"/>
  <c r="E82"/>
  <c r="D86"/>
  <c r="E86"/>
  <c r="D90"/>
  <c r="E90"/>
  <c r="D94"/>
  <c r="E94"/>
  <c r="D98"/>
  <c r="E98"/>
  <c r="D102"/>
  <c r="E102"/>
  <c r="D106"/>
  <c r="E106"/>
  <c r="D110"/>
  <c r="E110"/>
  <c r="D114"/>
  <c r="E114"/>
  <c r="D118"/>
  <c r="E118"/>
  <c r="D122"/>
  <c r="E122"/>
  <c r="D126"/>
  <c r="E126"/>
  <c r="D130"/>
  <c r="E130"/>
  <c r="D134"/>
  <c r="E134"/>
  <c r="D138"/>
  <c r="E138"/>
  <c r="D142"/>
  <c r="E142"/>
  <c r="D146"/>
  <c r="E146"/>
  <c r="D150"/>
  <c r="E150"/>
  <c r="D154"/>
  <c r="E154"/>
  <c r="D158"/>
  <c r="E158"/>
  <c r="D162"/>
  <c r="E162"/>
  <c r="D166"/>
  <c r="E166"/>
  <c r="D170"/>
  <c r="E170"/>
  <c r="D174"/>
  <c r="E174"/>
  <c r="D178"/>
  <c r="E178"/>
  <c r="D182"/>
  <c r="E182"/>
  <c r="D186"/>
  <c r="E186"/>
  <c r="D190"/>
  <c r="E190"/>
  <c r="D9" i="15"/>
  <c r="E9"/>
  <c r="D11"/>
  <c r="E11"/>
  <c r="D13"/>
  <c r="E13"/>
  <c r="D15"/>
  <c r="E15"/>
  <c r="D17"/>
  <c r="E17"/>
  <c r="D19"/>
  <c r="E19"/>
  <c r="D21"/>
  <c r="E21"/>
  <c r="D23"/>
  <c r="E23"/>
  <c r="D25"/>
  <c r="E25"/>
  <c r="D27"/>
  <c r="E27"/>
  <c r="D29"/>
  <c r="E29"/>
  <c r="D31"/>
  <c r="E31"/>
  <c r="D33"/>
  <c r="E33"/>
  <c r="D35"/>
  <c r="E35"/>
  <c r="D37"/>
  <c r="E37"/>
  <c r="D39"/>
  <c r="E39"/>
  <c r="D41"/>
  <c r="E41"/>
  <c r="D43"/>
  <c r="E43"/>
  <c r="D45"/>
  <c r="E45"/>
  <c r="D47"/>
  <c r="E47"/>
  <c r="D49"/>
  <c r="E49"/>
  <c r="D51"/>
  <c r="E51"/>
  <c r="D53"/>
  <c r="E53"/>
  <c r="D55"/>
  <c r="E55"/>
  <c r="D57"/>
  <c r="E57"/>
  <c r="D59"/>
  <c r="E59"/>
  <c r="D61"/>
  <c r="E61"/>
  <c r="D63"/>
  <c r="E63"/>
  <c r="D65"/>
  <c r="E65"/>
  <c r="D67"/>
  <c r="E67"/>
  <c r="D69"/>
  <c r="E69"/>
  <c r="D71"/>
  <c r="E71"/>
  <c r="D73"/>
  <c r="E73"/>
  <c r="D75"/>
  <c r="E75"/>
  <c r="D77"/>
  <c r="E77"/>
  <c r="D79"/>
  <c r="E79"/>
  <c r="D81"/>
  <c r="E81"/>
  <c r="D83"/>
  <c r="E83"/>
  <c r="D85"/>
  <c r="E85"/>
  <c r="D87"/>
  <c r="E87"/>
  <c r="D89"/>
  <c r="E89"/>
  <c r="D91"/>
  <c r="E91"/>
  <c r="D93"/>
  <c r="E93"/>
  <c r="D95"/>
  <c r="E95"/>
  <c r="D97"/>
  <c r="E97"/>
  <c r="D99"/>
  <c r="E99"/>
  <c r="D101"/>
  <c r="E101"/>
  <c r="D103"/>
  <c r="E103"/>
  <c r="D105"/>
  <c r="E105"/>
  <c r="D107"/>
  <c r="E107"/>
  <c r="D109"/>
  <c r="E109"/>
  <c r="D111"/>
  <c r="E111"/>
  <c r="D113"/>
  <c r="E113"/>
  <c r="D115"/>
  <c r="E115"/>
  <c r="D117"/>
  <c r="E117"/>
  <c r="D119"/>
  <c r="E119"/>
  <c r="D121"/>
  <c r="E121"/>
  <c r="D123"/>
  <c r="E123"/>
  <c r="D125"/>
  <c r="E125"/>
  <c r="D127"/>
  <c r="E127"/>
  <c r="D129"/>
  <c r="E129"/>
  <c r="D131"/>
  <c r="E131"/>
  <c r="D133"/>
  <c r="E133"/>
  <c r="D135"/>
  <c r="E135"/>
  <c r="D137"/>
  <c r="E137"/>
  <c r="D139"/>
  <c r="E139"/>
  <c r="D141"/>
  <c r="E141"/>
  <c r="D143"/>
  <c r="E143"/>
  <c r="D145"/>
  <c r="E145"/>
  <c r="D147"/>
  <c r="E147"/>
  <c r="D149"/>
  <c r="E149"/>
  <c r="D151"/>
  <c r="E151"/>
  <c r="D153"/>
  <c r="E153"/>
  <c r="D155"/>
  <c r="E155"/>
  <c r="D157"/>
  <c r="E157"/>
  <c r="D159"/>
  <c r="E159"/>
  <c r="D161"/>
  <c r="E161"/>
  <c r="D163"/>
  <c r="E163"/>
  <c r="D165"/>
  <c r="E165"/>
  <c r="D167"/>
  <c r="E167"/>
  <c r="D169"/>
  <c r="E169"/>
  <c r="D171"/>
  <c r="E171"/>
  <c r="D173"/>
  <c r="E173"/>
  <c r="D175"/>
  <c r="E175"/>
  <c r="D177"/>
  <c r="E177"/>
  <c r="D179"/>
  <c r="E179"/>
  <c r="D181"/>
  <c r="E181"/>
  <c r="D183"/>
  <c r="E183"/>
  <c r="D185"/>
  <c r="E185"/>
  <c r="D187"/>
  <c r="E187"/>
  <c r="D189"/>
  <c r="E189"/>
  <c r="D191"/>
  <c r="E191"/>
  <c r="D193"/>
  <c r="E193"/>
  <c r="D195"/>
  <c r="E195"/>
  <c r="D197"/>
  <c r="E197"/>
  <c r="D199"/>
  <c r="E199"/>
  <c r="D201"/>
  <c r="E201"/>
  <c r="D203"/>
  <c r="E203"/>
  <c r="D205"/>
  <c r="E205"/>
  <c r="D207"/>
  <c r="E207"/>
  <c r="D209"/>
  <c r="E209"/>
  <c r="D211"/>
  <c r="E211"/>
  <c r="D213"/>
  <c r="E213"/>
  <c r="D215"/>
  <c r="E215"/>
  <c r="D217"/>
  <c r="E217"/>
  <c r="D219"/>
  <c r="E219"/>
  <c r="D221"/>
  <c r="E221"/>
  <c r="D223"/>
  <c r="E223"/>
  <c r="D225"/>
  <c r="E225"/>
  <c r="D227"/>
  <c r="E227"/>
  <c r="D229"/>
  <c r="E229"/>
  <c r="D231"/>
  <c r="E231"/>
  <c r="D233"/>
  <c r="E233"/>
  <c r="D235"/>
  <c r="E235"/>
  <c r="D237"/>
  <c r="E237"/>
  <c r="D239"/>
  <c r="E239"/>
  <c r="D241"/>
  <c r="E241"/>
  <c r="D243"/>
  <c r="E243"/>
  <c r="D245"/>
  <c r="E245"/>
  <c r="D247"/>
  <c r="E247"/>
  <c r="D249"/>
  <c r="E249"/>
  <c r="D251"/>
  <c r="E251"/>
  <c r="D253"/>
  <c r="E253"/>
  <c r="D255"/>
  <c r="E255"/>
  <c r="D257"/>
  <c r="E257"/>
  <c r="D259"/>
  <c r="E259"/>
  <c r="D261"/>
  <c r="E261"/>
  <c r="D263"/>
  <c r="E263"/>
  <c r="D265"/>
  <c r="E265"/>
  <c r="D267"/>
  <c r="E267"/>
  <c r="D269"/>
  <c r="E269"/>
  <c r="D271"/>
  <c r="E271"/>
  <c r="D273"/>
  <c r="E273"/>
  <c r="D275"/>
  <c r="E275"/>
  <c r="D277"/>
  <c r="E277"/>
  <c r="D279"/>
  <c r="E279"/>
  <c r="D281"/>
  <c r="E281"/>
  <c r="D283"/>
  <c r="E283"/>
  <c r="D285"/>
  <c r="E285"/>
  <c r="D287"/>
  <c r="E287"/>
  <c r="D289"/>
  <c r="E289"/>
  <c r="D291"/>
  <c r="E291"/>
  <c r="D293"/>
  <c r="E293"/>
  <c r="D295"/>
  <c r="E295"/>
  <c r="D297"/>
  <c r="E297"/>
  <c r="D299"/>
  <c r="E299"/>
  <c r="D57" i="18"/>
  <c r="E57"/>
  <c r="D61"/>
  <c r="E61"/>
  <c r="D65"/>
  <c r="E65"/>
  <c r="D69"/>
  <c r="E69"/>
  <c r="D73"/>
  <c r="E73"/>
  <c r="D77"/>
  <c r="E77"/>
  <c r="D81"/>
  <c r="E81"/>
  <c r="D85"/>
  <c r="E85"/>
  <c r="D89"/>
  <c r="E89"/>
  <c r="D93"/>
  <c r="E93"/>
  <c r="D97"/>
  <c r="E97"/>
  <c r="D101"/>
  <c r="E101"/>
  <c r="D105"/>
  <c r="E105"/>
  <c r="D109"/>
  <c r="E109"/>
  <c r="D113"/>
  <c r="E113"/>
  <c r="D117"/>
  <c r="E117"/>
  <c r="D121"/>
  <c r="E121"/>
  <c r="D125"/>
  <c r="E125"/>
  <c r="D129"/>
  <c r="E129"/>
  <c r="D133"/>
  <c r="E133"/>
  <c r="D137"/>
  <c r="E137"/>
  <c r="D141"/>
  <c r="E141"/>
  <c r="D145"/>
  <c r="E145"/>
  <c r="D149"/>
  <c r="E149"/>
  <c r="D153"/>
  <c r="E153"/>
  <c r="D157"/>
  <c r="E157"/>
  <c r="D161"/>
  <c r="E161"/>
  <c r="D165"/>
  <c r="E165"/>
  <c r="D169"/>
  <c r="E169"/>
  <c r="D173"/>
  <c r="E173"/>
  <c r="D177"/>
  <c r="E177"/>
  <c r="D181"/>
  <c r="E181"/>
  <c r="D185"/>
  <c r="E185"/>
  <c r="D189"/>
  <c r="E189"/>
  <c r="D193"/>
  <c r="E193"/>
  <c r="D197"/>
  <c r="E197"/>
  <c r="D201"/>
  <c r="E201"/>
  <c r="D205"/>
  <c r="E205"/>
  <c r="D209"/>
  <c r="E209"/>
  <c r="D213"/>
  <c r="E213"/>
  <c r="D217"/>
  <c r="E217"/>
  <c r="D221"/>
  <c r="E221"/>
  <c r="D225"/>
  <c r="E225"/>
  <c r="D229"/>
  <c r="E229"/>
  <c r="D233"/>
  <c r="E233"/>
  <c r="D237"/>
  <c r="E237"/>
  <c r="D241"/>
  <c r="E241"/>
  <c r="D245"/>
  <c r="E245"/>
  <c r="D249"/>
  <c r="E249"/>
  <c r="D253"/>
  <c r="E253"/>
  <c r="D257"/>
  <c r="E257"/>
  <c r="D261"/>
  <c r="E261"/>
  <c r="D265"/>
  <c r="E265"/>
  <c r="D269"/>
  <c r="E269"/>
  <c r="D273"/>
  <c r="E273"/>
  <c r="D277"/>
  <c r="E277"/>
  <c r="D281"/>
  <c r="E281"/>
  <c r="D285"/>
  <c r="E285"/>
  <c r="D289"/>
  <c r="E289"/>
  <c r="D293"/>
  <c r="E293"/>
  <c r="D297"/>
  <c r="E297"/>
  <c r="D24" i="14"/>
  <c r="E24"/>
  <c r="D26"/>
  <c r="E26"/>
  <c r="D28"/>
  <c r="E28"/>
  <c r="D30"/>
  <c r="E30"/>
  <c r="D32"/>
  <c r="E32"/>
  <c r="D35"/>
  <c r="E35"/>
  <c r="D39"/>
  <c r="E39"/>
  <c r="D43"/>
  <c r="E43"/>
  <c r="D47"/>
  <c r="E47"/>
  <c r="D51"/>
  <c r="E51"/>
  <c r="D55"/>
  <c r="E55"/>
  <c r="E58"/>
  <c r="D58"/>
  <c r="D63"/>
  <c r="E63"/>
  <c r="E66"/>
  <c r="D66"/>
  <c r="D71"/>
  <c r="E71"/>
  <c r="E74"/>
  <c r="D74"/>
  <c r="D79"/>
  <c r="E79"/>
  <c r="E82"/>
  <c r="D82"/>
  <c r="D87"/>
  <c r="E87"/>
  <c r="E90"/>
  <c r="D90"/>
  <c r="D95"/>
  <c r="E95"/>
  <c r="E98"/>
  <c r="D98"/>
  <c r="D103"/>
  <c r="E103"/>
  <c r="E106"/>
  <c r="D106"/>
  <c r="D111"/>
  <c r="E111"/>
  <c r="E114"/>
  <c r="D114"/>
  <c r="D119"/>
  <c r="E119"/>
  <c r="E122"/>
  <c r="D122"/>
  <c r="D127"/>
  <c r="E127"/>
  <c r="E130"/>
  <c r="D130"/>
  <c r="D135"/>
  <c r="E135"/>
  <c r="E138"/>
  <c r="D138"/>
  <c r="D143"/>
  <c r="E143"/>
  <c r="E146"/>
  <c r="D146"/>
  <c r="D151"/>
  <c r="E151"/>
  <c r="E154"/>
  <c r="D154"/>
  <c r="D159"/>
  <c r="E159"/>
  <c r="E162"/>
  <c r="D162"/>
  <c r="D167"/>
  <c r="E167"/>
  <c r="E170"/>
  <c r="D170"/>
  <c r="D175"/>
  <c r="E175"/>
  <c r="E178"/>
  <c r="D178"/>
  <c r="D183"/>
  <c r="E183"/>
  <c r="E186"/>
  <c r="D186"/>
  <c r="D191"/>
  <c r="E191"/>
  <c r="E194"/>
  <c r="D194"/>
  <c r="D199"/>
  <c r="E199"/>
  <c r="E202"/>
  <c r="D202"/>
  <c r="D207"/>
  <c r="E207"/>
  <c r="E210"/>
  <c r="D210"/>
  <c r="D215"/>
  <c r="E215"/>
  <c r="E218"/>
  <c r="D218"/>
  <c r="D223"/>
  <c r="E223"/>
  <c r="E226"/>
  <c r="D226"/>
  <c r="D231"/>
  <c r="E231"/>
  <c r="E234"/>
  <c r="D234"/>
  <c r="D239"/>
  <c r="E239"/>
  <c r="E242"/>
  <c r="D242"/>
  <c r="D247"/>
  <c r="E247"/>
  <c r="E250"/>
  <c r="D250"/>
  <c r="D255"/>
  <c r="E255"/>
  <c r="E258"/>
  <c r="D258"/>
  <c r="D263"/>
  <c r="E263"/>
  <c r="E266"/>
  <c r="D266"/>
  <c r="D271"/>
  <c r="E271"/>
  <c r="E274"/>
  <c r="D274"/>
  <c r="D279"/>
  <c r="E279"/>
  <c r="E282"/>
  <c r="D282"/>
  <c r="D287"/>
  <c r="E287"/>
  <c r="E290"/>
  <c r="D290"/>
  <c r="D295"/>
  <c r="E295"/>
  <c r="E298"/>
  <c r="D298"/>
  <c r="D116" i="19"/>
  <c r="E116"/>
  <c r="D120"/>
  <c r="E120"/>
  <c r="D124"/>
  <c r="E124"/>
  <c r="D128"/>
  <c r="E128"/>
  <c r="D132"/>
  <c r="E132"/>
  <c r="D136"/>
  <c r="E136"/>
  <c r="D140"/>
  <c r="E140"/>
  <c r="D144"/>
  <c r="E144"/>
  <c r="D148"/>
  <c r="E148"/>
  <c r="D152"/>
  <c r="E152"/>
  <c r="D156"/>
  <c r="E156"/>
  <c r="D160"/>
  <c r="E160"/>
  <c r="D164"/>
  <c r="E164"/>
  <c r="D168"/>
  <c r="E168"/>
  <c r="D172"/>
  <c r="E172"/>
  <c r="D176"/>
  <c r="E176"/>
  <c r="D180"/>
  <c r="E180"/>
  <c r="D184"/>
  <c r="E184"/>
  <c r="D188"/>
  <c r="E188"/>
  <c r="D192"/>
  <c r="E192"/>
  <c r="D196"/>
  <c r="E196"/>
  <c r="D200"/>
  <c r="E200"/>
  <c r="D204"/>
  <c r="E204"/>
  <c r="D208"/>
  <c r="E208"/>
  <c r="D212"/>
  <c r="E212"/>
  <c r="D216"/>
  <c r="E216"/>
  <c r="D220"/>
  <c r="E220"/>
  <c r="D224"/>
  <c r="E224"/>
  <c r="D228"/>
  <c r="E228"/>
  <c r="D232"/>
  <c r="E232"/>
  <c r="D236"/>
  <c r="E236"/>
  <c r="D240"/>
  <c r="E240"/>
  <c r="D244"/>
  <c r="E244"/>
  <c r="D248"/>
  <c r="E248"/>
  <c r="D252"/>
  <c r="E252"/>
  <c r="D256"/>
  <c r="E256"/>
  <c r="D260"/>
  <c r="E260"/>
  <c r="D264"/>
  <c r="E264"/>
  <c r="D268"/>
  <c r="E268"/>
  <c r="D272"/>
  <c r="E272"/>
  <c r="D276"/>
  <c r="E276"/>
  <c r="D280"/>
  <c r="E280"/>
  <c r="D284"/>
  <c r="E284"/>
  <c r="D288"/>
  <c r="E288"/>
  <c r="D292"/>
  <c r="E292"/>
  <c r="D296"/>
  <c r="E296"/>
  <c r="D300"/>
  <c r="E300"/>
  <c r="D35" i="20"/>
  <c r="E35"/>
  <c r="D37"/>
  <c r="E37"/>
  <c r="D39"/>
  <c r="E39"/>
  <c r="D41"/>
  <c r="E41"/>
  <c r="D43"/>
  <c r="E43"/>
  <c r="D45"/>
  <c r="E45"/>
  <c r="D47"/>
  <c r="E47"/>
  <c r="D49"/>
  <c r="E49"/>
  <c r="D51"/>
  <c r="E51"/>
  <c r="D53"/>
  <c r="E53"/>
  <c r="D55"/>
  <c r="E55"/>
  <c r="D57"/>
  <c r="E57"/>
  <c r="D59"/>
  <c r="E59"/>
  <c r="D61"/>
  <c r="E61"/>
  <c r="D63"/>
  <c r="E63"/>
  <c r="D65"/>
  <c r="E65"/>
  <c r="D67"/>
  <c r="E67"/>
  <c r="D69"/>
  <c r="E69"/>
  <c r="D71"/>
  <c r="E71"/>
  <c r="D73"/>
  <c r="E73"/>
  <c r="D76"/>
  <c r="E76"/>
  <c r="D80"/>
  <c r="E80"/>
  <c r="D84"/>
  <c r="E84"/>
  <c r="D88"/>
  <c r="E88"/>
  <c r="D92"/>
  <c r="E92"/>
  <c r="D96"/>
  <c r="E96"/>
  <c r="D100"/>
  <c r="E100"/>
  <c r="D104"/>
  <c r="E104"/>
  <c r="D108"/>
  <c r="E108"/>
  <c r="D112"/>
  <c r="E112"/>
  <c r="D116"/>
  <c r="E116"/>
  <c r="D120"/>
  <c r="E120"/>
  <c r="D124"/>
  <c r="E124"/>
  <c r="D128"/>
  <c r="E128"/>
  <c r="D132"/>
  <c r="E132"/>
  <c r="D136"/>
  <c r="E136"/>
  <c r="D140"/>
  <c r="E140"/>
  <c r="D144"/>
  <c r="E144"/>
  <c r="D148"/>
  <c r="E148"/>
  <c r="D152"/>
  <c r="E152"/>
  <c r="D156"/>
  <c r="E156"/>
  <c r="D160"/>
  <c r="E160"/>
  <c r="D164"/>
  <c r="E164"/>
  <c r="D168"/>
  <c r="E168"/>
  <c r="D172"/>
  <c r="E172"/>
  <c r="D176"/>
  <c r="E176"/>
  <c r="D180"/>
  <c r="E180"/>
  <c r="D184"/>
  <c r="E184"/>
  <c r="D188"/>
  <c r="E188"/>
  <c r="D192"/>
  <c r="E192"/>
  <c r="D196"/>
  <c r="E196"/>
  <c r="D200"/>
  <c r="E200"/>
  <c r="D204"/>
  <c r="E204"/>
  <c r="D208"/>
  <c r="E208"/>
  <c r="D212"/>
  <c r="E212"/>
  <c r="D216"/>
  <c r="E216"/>
  <c r="D220"/>
  <c r="E220"/>
  <c r="D224"/>
  <c r="E224"/>
  <c r="D228"/>
  <c r="E228"/>
  <c r="D232"/>
  <c r="E232"/>
  <c r="D236"/>
  <c r="E236"/>
  <c r="D240"/>
  <c r="E240"/>
  <c r="D244"/>
  <c r="E244"/>
  <c r="D248"/>
  <c r="E248"/>
  <c r="D252"/>
  <c r="E252"/>
  <c r="D256"/>
  <c r="E256"/>
  <c r="D260"/>
  <c r="E260"/>
  <c r="D264"/>
  <c r="E264"/>
  <c r="D268"/>
  <c r="E268"/>
  <c r="D272"/>
  <c r="E272"/>
  <c r="D276"/>
  <c r="E276"/>
  <c r="D280"/>
  <c r="E280"/>
  <c r="D284"/>
  <c r="E284"/>
  <c r="D288"/>
  <c r="E288"/>
  <c r="D292"/>
  <c r="E292"/>
  <c r="D296"/>
  <c r="E296"/>
  <c r="D300"/>
  <c r="E300"/>
  <c r="D8" i="18"/>
  <c r="E8"/>
  <c r="D12"/>
  <c r="E12"/>
  <c r="D16"/>
  <c r="E16"/>
  <c r="D20"/>
  <c r="E20"/>
  <c r="D24"/>
  <c r="E24"/>
  <c r="D28"/>
  <c r="E28"/>
  <c r="D32"/>
  <c r="E32"/>
  <c r="D36"/>
  <c r="E36"/>
  <c r="D40"/>
  <c r="E40"/>
  <c r="D44"/>
  <c r="E44"/>
  <c r="D48"/>
  <c r="E48"/>
  <c r="D52"/>
  <c r="E52"/>
  <c r="D56"/>
  <c r="E56"/>
  <c r="D64"/>
  <c r="E64"/>
  <c r="D76"/>
  <c r="E76"/>
  <c r="D88"/>
  <c r="E88"/>
  <c r="D92"/>
  <c r="E92"/>
  <c r="D104"/>
  <c r="E104"/>
  <c r="D112"/>
  <c r="E112"/>
  <c r="D120"/>
  <c r="E120"/>
  <c r="D128"/>
  <c r="E128"/>
  <c r="D136"/>
  <c r="E136"/>
  <c r="D144"/>
  <c r="E144"/>
  <c r="D156"/>
  <c r="E156"/>
  <c r="D164"/>
  <c r="E164"/>
  <c r="D172"/>
  <c r="E172"/>
  <c r="D180"/>
  <c r="E180"/>
  <c r="D188"/>
  <c r="E188"/>
  <c r="D196"/>
  <c r="E196"/>
  <c r="D208"/>
  <c r="E208"/>
  <c r="D212"/>
  <c r="E212"/>
  <c r="D224"/>
  <c r="E224"/>
  <c r="D232"/>
  <c r="E232"/>
  <c r="D240"/>
  <c r="E240"/>
  <c r="D248"/>
  <c r="E248"/>
  <c r="D256"/>
  <c r="E256"/>
  <c r="D268"/>
  <c r="E268"/>
  <c r="D276"/>
  <c r="E276"/>
  <c r="D284"/>
  <c r="E284"/>
  <c r="D34" i="14"/>
  <c r="E34"/>
  <c r="D46"/>
  <c r="E46"/>
  <c r="D65"/>
  <c r="E65"/>
  <c r="D73"/>
  <c r="E73"/>
  <c r="E76"/>
  <c r="D76"/>
  <c r="D97"/>
  <c r="E97"/>
  <c r="E100"/>
  <c r="D100"/>
  <c r="D113"/>
  <c r="E113"/>
  <c r="D121"/>
  <c r="E121"/>
  <c r="E124"/>
  <c r="D124"/>
  <c r="D169"/>
  <c r="E169"/>
  <c r="D177"/>
  <c r="E177"/>
  <c r="D185"/>
  <c r="E185"/>
  <c r="D193"/>
  <c r="E193"/>
  <c r="D201"/>
  <c r="E201"/>
  <c r="D209"/>
  <c r="E209"/>
  <c r="E212"/>
  <c r="D212"/>
  <c r="D225"/>
  <c r="E225"/>
  <c r="E228"/>
  <c r="D228"/>
  <c r="D233"/>
  <c r="E233"/>
  <c r="E236"/>
  <c r="D236"/>
  <c r="D249"/>
  <c r="E249"/>
  <c r="E252"/>
  <c r="D252"/>
  <c r="E260"/>
  <c r="D260"/>
  <c r="E268"/>
  <c r="D268"/>
  <c r="D273"/>
  <c r="E273"/>
  <c r="E276"/>
  <c r="D276"/>
  <c r="D281"/>
  <c r="E281"/>
  <c r="E284"/>
  <c r="D284"/>
  <c r="D289"/>
  <c r="E289"/>
  <c r="E292"/>
  <c r="D292"/>
  <c r="D297"/>
  <c r="E297"/>
  <c r="E300"/>
  <c r="D300"/>
  <c r="D115" i="19"/>
  <c r="E115"/>
  <c r="D119"/>
  <c r="E119"/>
  <c r="D123"/>
  <c r="E123"/>
  <c r="D127"/>
  <c r="E127"/>
  <c r="D131"/>
  <c r="E131"/>
  <c r="D135"/>
  <c r="E135"/>
  <c r="D139"/>
  <c r="E139"/>
  <c r="D143"/>
  <c r="E143"/>
  <c r="D147"/>
  <c r="E147"/>
  <c r="D151"/>
  <c r="E151"/>
  <c r="D155"/>
  <c r="E155"/>
  <c r="D159"/>
  <c r="E159"/>
  <c r="D163"/>
  <c r="E163"/>
  <c r="D167"/>
  <c r="E167"/>
  <c r="D171"/>
  <c r="E171"/>
  <c r="D175"/>
  <c r="E175"/>
  <c r="D179"/>
  <c r="E179"/>
  <c r="D183"/>
  <c r="E183"/>
  <c r="D187"/>
  <c r="E187"/>
  <c r="D191"/>
  <c r="E191"/>
  <c r="D195"/>
  <c r="E195"/>
  <c r="D199"/>
  <c r="E199"/>
  <c r="D203"/>
  <c r="E203"/>
  <c r="D207"/>
  <c r="E207"/>
  <c r="D211"/>
  <c r="E211"/>
  <c r="D215"/>
  <c r="E215"/>
  <c r="D219"/>
  <c r="E219"/>
  <c r="D223"/>
  <c r="E223"/>
  <c r="D227"/>
  <c r="E227"/>
  <c r="D231"/>
  <c r="E231"/>
  <c r="D235"/>
  <c r="E235"/>
  <c r="D239"/>
  <c r="E239"/>
  <c r="D243"/>
  <c r="E243"/>
  <c r="D247"/>
  <c r="E247"/>
  <c r="D251"/>
  <c r="E251"/>
  <c r="D255"/>
  <c r="E255"/>
  <c r="D259"/>
  <c r="E259"/>
  <c r="D263"/>
  <c r="E263"/>
  <c r="D267"/>
  <c r="E267"/>
  <c r="D271"/>
  <c r="E271"/>
  <c r="D275"/>
  <c r="E275"/>
  <c r="D279"/>
  <c r="E279"/>
  <c r="D283"/>
  <c r="E283"/>
  <c r="D287"/>
  <c r="E287"/>
  <c r="D291"/>
  <c r="E291"/>
  <c r="D295"/>
  <c r="E295"/>
  <c r="D299"/>
  <c r="E299"/>
  <c r="D75" i="20"/>
  <c r="E75"/>
  <c r="D79"/>
  <c r="E79"/>
  <c r="D83"/>
  <c r="E83"/>
  <c r="D87"/>
  <c r="E87"/>
  <c r="D91"/>
  <c r="E91"/>
  <c r="D95"/>
  <c r="E95"/>
  <c r="D99"/>
  <c r="E99"/>
  <c r="D103"/>
  <c r="E103"/>
  <c r="D107"/>
  <c r="E107"/>
  <c r="D111"/>
  <c r="E111"/>
  <c r="D115"/>
  <c r="E115"/>
  <c r="D119"/>
  <c r="E119"/>
  <c r="D123"/>
  <c r="E123"/>
  <c r="D127"/>
  <c r="E127"/>
  <c r="D131"/>
  <c r="E131"/>
  <c r="D135"/>
  <c r="E135"/>
  <c r="D139"/>
  <c r="E139"/>
  <c r="D143"/>
  <c r="E143"/>
  <c r="D147"/>
  <c r="E147"/>
  <c r="D151"/>
  <c r="E151"/>
  <c r="D155"/>
  <c r="E155"/>
  <c r="D159"/>
  <c r="E159"/>
  <c r="D163"/>
  <c r="E163"/>
  <c r="D167"/>
  <c r="E167"/>
  <c r="D171"/>
  <c r="E171"/>
  <c r="D175"/>
  <c r="E175"/>
  <c r="D179"/>
  <c r="E179"/>
  <c r="D183"/>
  <c r="E183"/>
  <c r="D187"/>
  <c r="E187"/>
  <c r="D191"/>
  <c r="E191"/>
  <c r="D195"/>
  <c r="E195"/>
  <c r="D199"/>
  <c r="E199"/>
  <c r="D203"/>
  <c r="E203"/>
  <c r="D207"/>
  <c r="E207"/>
  <c r="D211"/>
  <c r="E211"/>
  <c r="D215"/>
  <c r="E215"/>
  <c r="D219"/>
  <c r="E219"/>
  <c r="D223"/>
  <c r="E223"/>
  <c r="D227"/>
  <c r="E227"/>
  <c r="D231"/>
  <c r="E231"/>
  <c r="D235"/>
  <c r="E235"/>
  <c r="D239"/>
  <c r="E239"/>
  <c r="D243"/>
  <c r="E243"/>
  <c r="D247"/>
  <c r="E247"/>
  <c r="D251"/>
  <c r="E251"/>
  <c r="D255"/>
  <c r="E255"/>
  <c r="D259"/>
  <c r="E259"/>
  <c r="D263"/>
  <c r="E263"/>
  <c r="D267"/>
  <c r="E267"/>
  <c r="D271"/>
  <c r="E271"/>
  <c r="D275"/>
  <c r="E275"/>
  <c r="D279"/>
  <c r="E279"/>
  <c r="D283"/>
  <c r="E283"/>
  <c r="D287"/>
  <c r="E287"/>
  <c r="D291"/>
  <c r="E291"/>
  <c r="D295"/>
  <c r="E295"/>
  <c r="D299"/>
  <c r="E299"/>
  <c r="D194" i="18"/>
  <c r="E194"/>
  <c r="D198"/>
  <c r="E198"/>
  <c r="D202"/>
  <c r="E202"/>
  <c r="D206"/>
  <c r="E206"/>
  <c r="D210"/>
  <c r="E210"/>
  <c r="D214"/>
  <c r="E214"/>
  <c r="D218"/>
  <c r="E218"/>
  <c r="D222"/>
  <c r="E222"/>
  <c r="D226"/>
  <c r="E226"/>
  <c r="D230"/>
  <c r="E230"/>
  <c r="D234"/>
  <c r="E234"/>
  <c r="D238"/>
  <c r="E238"/>
  <c r="D242"/>
  <c r="E242"/>
  <c r="D246"/>
  <c r="E246"/>
  <c r="D250"/>
  <c r="E250"/>
  <c r="D254"/>
  <c r="E254"/>
  <c r="D258"/>
  <c r="E258"/>
  <c r="D262"/>
  <c r="E262"/>
  <c r="D266"/>
  <c r="E266"/>
  <c r="D270"/>
  <c r="E270"/>
  <c r="D274"/>
  <c r="E274"/>
  <c r="D278"/>
  <c r="E278"/>
  <c r="D282"/>
  <c r="E282"/>
  <c r="D286"/>
  <c r="E286"/>
  <c r="D290"/>
  <c r="E290"/>
  <c r="D294"/>
  <c r="E294"/>
  <c r="D298"/>
  <c r="E298"/>
  <c r="D36" i="14"/>
  <c r="E36"/>
  <c r="D40"/>
  <c r="E40"/>
  <c r="D44"/>
  <c r="E44"/>
  <c r="D48"/>
  <c r="E48"/>
  <c r="D52"/>
  <c r="E52"/>
  <c r="D61"/>
  <c r="E61"/>
  <c r="D69"/>
  <c r="E69"/>
  <c r="D77"/>
  <c r="E77"/>
  <c r="D85"/>
  <c r="E85"/>
  <c r="D93"/>
  <c r="E93"/>
  <c r="D101"/>
  <c r="E101"/>
  <c r="D109"/>
  <c r="E109"/>
  <c r="D117"/>
  <c r="E117"/>
  <c r="D125"/>
  <c r="E125"/>
  <c r="D133"/>
  <c r="E133"/>
  <c r="D141"/>
  <c r="E141"/>
  <c r="D149"/>
  <c r="E149"/>
  <c r="D157"/>
  <c r="E157"/>
  <c r="D165"/>
  <c r="E165"/>
  <c r="D173"/>
  <c r="E173"/>
  <c r="D181"/>
  <c r="E181"/>
  <c r="D189"/>
  <c r="E189"/>
  <c r="D197"/>
  <c r="E197"/>
  <c r="D205"/>
  <c r="E205"/>
  <c r="D213"/>
  <c r="E213"/>
  <c r="D221"/>
  <c r="E221"/>
  <c r="D229"/>
  <c r="E229"/>
  <c r="D237"/>
  <c r="E237"/>
  <c r="D245"/>
  <c r="E245"/>
  <c r="D253"/>
  <c r="E253"/>
  <c r="D261"/>
  <c r="E261"/>
  <c r="D269"/>
  <c r="E269"/>
  <c r="D277"/>
  <c r="E277"/>
  <c r="D285"/>
  <c r="E285"/>
  <c r="D293"/>
  <c r="E293"/>
  <c r="D117" i="19"/>
  <c r="E117"/>
  <c r="D121"/>
  <c r="E121"/>
  <c r="D125"/>
  <c r="E125"/>
  <c r="D129"/>
  <c r="E129"/>
  <c r="D133"/>
  <c r="E133"/>
  <c r="D137"/>
  <c r="E137"/>
  <c r="D141"/>
  <c r="E141"/>
  <c r="D145"/>
  <c r="E145"/>
  <c r="D149"/>
  <c r="E149"/>
  <c r="D153"/>
  <c r="E153"/>
  <c r="D157"/>
  <c r="E157"/>
  <c r="D161"/>
  <c r="E161"/>
  <c r="D165"/>
  <c r="E165"/>
  <c r="D169"/>
  <c r="E169"/>
  <c r="D173"/>
  <c r="E173"/>
  <c r="D177"/>
  <c r="E177"/>
  <c r="D181"/>
  <c r="E181"/>
  <c r="D185"/>
  <c r="E185"/>
  <c r="D189"/>
  <c r="E189"/>
  <c r="D193"/>
  <c r="E193"/>
  <c r="D197"/>
  <c r="E197"/>
  <c r="D201"/>
  <c r="E201"/>
  <c r="D205"/>
  <c r="E205"/>
  <c r="D209"/>
  <c r="E209"/>
  <c r="D213"/>
  <c r="E213"/>
  <c r="D217"/>
  <c r="E217"/>
  <c r="D221"/>
  <c r="E221"/>
  <c r="D225"/>
  <c r="E225"/>
  <c r="D229"/>
  <c r="E229"/>
  <c r="D233"/>
  <c r="E233"/>
  <c r="D237"/>
  <c r="E237"/>
  <c r="D241"/>
  <c r="E241"/>
  <c r="D245"/>
  <c r="E245"/>
  <c r="D249"/>
  <c r="E249"/>
  <c r="D253"/>
  <c r="E253"/>
  <c r="D257"/>
  <c r="E257"/>
  <c r="D261"/>
  <c r="E261"/>
  <c r="D265"/>
  <c r="E265"/>
  <c r="D269"/>
  <c r="E269"/>
  <c r="D273"/>
  <c r="E273"/>
  <c r="D277"/>
  <c r="E277"/>
  <c r="D281"/>
  <c r="E281"/>
  <c r="D285"/>
  <c r="E285"/>
  <c r="D289"/>
  <c r="E289"/>
  <c r="D293"/>
  <c r="E293"/>
  <c r="D297"/>
  <c r="E297"/>
  <c r="D77" i="20"/>
  <c r="E77"/>
  <c r="D81"/>
  <c r="E81"/>
  <c r="D85"/>
  <c r="E85"/>
  <c r="D89"/>
  <c r="E89"/>
  <c r="D93"/>
  <c r="E93"/>
  <c r="D97"/>
  <c r="E97"/>
  <c r="D101"/>
  <c r="E101"/>
  <c r="D105"/>
  <c r="E105"/>
  <c r="D109"/>
  <c r="E109"/>
  <c r="D113"/>
  <c r="E113"/>
  <c r="D117"/>
  <c r="E117"/>
  <c r="D121"/>
  <c r="E121"/>
  <c r="D125"/>
  <c r="E125"/>
  <c r="D129"/>
  <c r="E129"/>
  <c r="D133"/>
  <c r="E133"/>
  <c r="D137"/>
  <c r="E137"/>
  <c r="D141"/>
  <c r="E141"/>
  <c r="D145"/>
  <c r="E145"/>
  <c r="D149"/>
  <c r="E149"/>
  <c r="D153"/>
  <c r="E153"/>
  <c r="D157"/>
  <c r="E157"/>
  <c r="D161"/>
  <c r="E161"/>
  <c r="D165"/>
  <c r="E165"/>
  <c r="D169"/>
  <c r="E169"/>
  <c r="D173"/>
  <c r="E173"/>
  <c r="D177"/>
  <c r="E177"/>
  <c r="D181"/>
  <c r="E181"/>
  <c r="D185"/>
  <c r="E185"/>
  <c r="D189"/>
  <c r="E189"/>
  <c r="D193"/>
  <c r="E193"/>
  <c r="D197"/>
  <c r="E197"/>
  <c r="D201"/>
  <c r="E201"/>
  <c r="D205"/>
  <c r="E205"/>
  <c r="D209"/>
  <c r="E209"/>
  <c r="D213"/>
  <c r="E213"/>
  <c r="D217"/>
  <c r="E217"/>
  <c r="D221"/>
  <c r="E221"/>
  <c r="D225"/>
  <c r="E225"/>
  <c r="D229"/>
  <c r="E229"/>
  <c r="D233"/>
  <c r="E233"/>
  <c r="D237"/>
  <c r="E237"/>
  <c r="D241"/>
  <c r="E241"/>
  <c r="D245"/>
  <c r="E245"/>
  <c r="D249"/>
  <c r="E249"/>
  <c r="D253"/>
  <c r="E253"/>
  <c r="D257"/>
  <c r="E257"/>
  <c r="D261"/>
  <c r="E261"/>
  <c r="D265"/>
  <c r="E265"/>
  <c r="D269"/>
  <c r="E269"/>
  <c r="D273"/>
  <c r="E273"/>
  <c r="D277"/>
  <c r="E277"/>
  <c r="D281"/>
  <c r="E281"/>
  <c r="D285"/>
  <c r="E285"/>
  <c r="D289"/>
  <c r="E289"/>
  <c r="D293"/>
  <c r="E293"/>
  <c r="D297"/>
  <c r="E297"/>
  <c r="D62" i="14"/>
  <c r="D70"/>
  <c r="D78"/>
  <c r="D86"/>
  <c r="D94"/>
  <c r="D102"/>
  <c r="D110"/>
  <c r="D118"/>
  <c r="D126"/>
  <c r="D134"/>
  <c r="D142"/>
  <c r="D150"/>
  <c r="D158"/>
  <c r="D166"/>
  <c r="D174"/>
  <c r="D182"/>
  <c r="D190"/>
  <c r="D198"/>
  <c r="D206"/>
  <c r="D214"/>
  <c r="D222"/>
  <c r="D230"/>
  <c r="D238"/>
  <c r="D246"/>
  <c r="D254"/>
  <c r="D262"/>
  <c r="D270"/>
  <c r="D278"/>
  <c r="D286"/>
  <c r="D294"/>
  <c r="D8" i="15"/>
  <c r="E8"/>
  <c r="D10"/>
  <c r="E10"/>
  <c r="D12"/>
  <c r="E12"/>
  <c r="D14"/>
  <c r="E14"/>
  <c r="D16"/>
  <c r="E16"/>
  <c r="D18"/>
  <c r="E18"/>
  <c r="D20"/>
  <c r="E20"/>
  <c r="D22"/>
  <c r="E22"/>
  <c r="D24"/>
  <c r="E24"/>
  <c r="D26"/>
  <c r="E26"/>
  <c r="D28"/>
  <c r="E28"/>
  <c r="D30"/>
  <c r="E30"/>
  <c r="D32"/>
  <c r="E32"/>
  <c r="D34"/>
  <c r="E34"/>
  <c r="D36"/>
  <c r="E36"/>
  <c r="D38"/>
  <c r="E38"/>
  <c r="D40"/>
  <c r="E40"/>
  <c r="D42"/>
  <c r="E42"/>
  <c r="D44"/>
  <c r="E44"/>
  <c r="D46"/>
  <c r="E46"/>
  <c r="D48"/>
  <c r="E48"/>
  <c r="D50"/>
  <c r="E50"/>
  <c r="D52"/>
  <c r="E52"/>
  <c r="D54"/>
  <c r="E54"/>
  <c r="D56"/>
  <c r="E56"/>
  <c r="D58"/>
  <c r="E58"/>
  <c r="D60"/>
  <c r="E60"/>
  <c r="D62"/>
  <c r="E62"/>
  <c r="D64"/>
  <c r="E64"/>
  <c r="D66"/>
  <c r="E66"/>
  <c r="D68"/>
  <c r="E68"/>
  <c r="D70"/>
  <c r="E70"/>
  <c r="D72"/>
  <c r="E72"/>
  <c r="D74"/>
  <c r="E74"/>
  <c r="D76"/>
  <c r="E76"/>
  <c r="D78"/>
  <c r="E78"/>
  <c r="D80"/>
  <c r="E80"/>
  <c r="D82"/>
  <c r="E82"/>
  <c r="D84"/>
  <c r="E84"/>
  <c r="D86"/>
  <c r="E86"/>
  <c r="D88"/>
  <c r="E88"/>
  <c r="D90"/>
  <c r="E90"/>
  <c r="D92"/>
  <c r="E92"/>
  <c r="D94"/>
  <c r="E94"/>
  <c r="D96"/>
  <c r="E96"/>
  <c r="D98"/>
  <c r="E98"/>
  <c r="D100"/>
  <c r="E100"/>
  <c r="D102"/>
  <c r="E102"/>
  <c r="D104"/>
  <c r="E104"/>
  <c r="D106"/>
  <c r="E106"/>
  <c r="D108"/>
  <c r="E108"/>
  <c r="D110"/>
  <c r="E110"/>
  <c r="D112"/>
  <c r="E112"/>
  <c r="D114"/>
  <c r="E114"/>
  <c r="D116"/>
  <c r="E116"/>
  <c r="D118"/>
  <c r="E118"/>
  <c r="D120"/>
  <c r="E120"/>
  <c r="D122"/>
  <c r="E122"/>
  <c r="D124"/>
  <c r="E124"/>
  <c r="D126"/>
  <c r="E126"/>
  <c r="D128"/>
  <c r="E128"/>
  <c r="D130"/>
  <c r="E130"/>
  <c r="D132"/>
  <c r="E132"/>
  <c r="D134"/>
  <c r="E134"/>
  <c r="D136"/>
  <c r="E136"/>
  <c r="D138"/>
  <c r="E138"/>
  <c r="D140"/>
  <c r="E140"/>
  <c r="D142"/>
  <c r="E142"/>
  <c r="D144"/>
  <c r="E144"/>
  <c r="D146"/>
  <c r="E146"/>
  <c r="D148"/>
  <c r="E148"/>
  <c r="D150"/>
  <c r="E150"/>
  <c r="D152"/>
  <c r="E152"/>
  <c r="D154"/>
  <c r="E154"/>
  <c r="D156"/>
  <c r="E156"/>
  <c r="D158"/>
  <c r="E158"/>
  <c r="D160"/>
  <c r="E160"/>
  <c r="D162"/>
  <c r="E162"/>
  <c r="D164"/>
  <c r="E164"/>
  <c r="D166"/>
  <c r="E166"/>
  <c r="D168"/>
  <c r="E168"/>
  <c r="D170"/>
  <c r="E170"/>
  <c r="D172"/>
  <c r="E172"/>
  <c r="D174"/>
  <c r="E174"/>
  <c r="D176"/>
  <c r="E176"/>
  <c r="D178"/>
  <c r="E178"/>
  <c r="D180"/>
  <c r="E180"/>
  <c r="D182"/>
  <c r="E182"/>
  <c r="D184"/>
  <c r="E184"/>
  <c r="D186"/>
  <c r="E186"/>
  <c r="D188"/>
  <c r="E188"/>
  <c r="D190"/>
  <c r="E190"/>
  <c r="D192"/>
  <c r="E192"/>
  <c r="D194"/>
  <c r="E194"/>
  <c r="D196"/>
  <c r="E196"/>
  <c r="D198"/>
  <c r="E198"/>
  <c r="D200"/>
  <c r="E200"/>
  <c r="D202"/>
  <c r="E202"/>
  <c r="D204"/>
  <c r="E204"/>
  <c r="D206"/>
  <c r="E206"/>
  <c r="D208"/>
  <c r="E208"/>
  <c r="D210"/>
  <c r="E210"/>
  <c r="D212"/>
  <c r="E212"/>
  <c r="D214"/>
  <c r="E214"/>
  <c r="D216"/>
  <c r="E216"/>
  <c r="D218"/>
  <c r="E218"/>
  <c r="D220"/>
  <c r="E220"/>
  <c r="D222"/>
  <c r="E222"/>
  <c r="D224"/>
  <c r="E224"/>
  <c r="D226"/>
  <c r="E226"/>
  <c r="D228"/>
  <c r="E228"/>
  <c r="D230"/>
  <c r="E230"/>
  <c r="D232"/>
  <c r="E232"/>
  <c r="D234"/>
  <c r="E234"/>
  <c r="D236"/>
  <c r="E236"/>
  <c r="D238"/>
  <c r="E238"/>
  <c r="D240"/>
  <c r="E240"/>
  <c r="D242"/>
  <c r="E242"/>
  <c r="D244"/>
  <c r="E244"/>
  <c r="D246"/>
  <c r="E246"/>
  <c r="D248"/>
  <c r="E248"/>
  <c r="D250"/>
  <c r="E250"/>
  <c r="D252"/>
  <c r="E252"/>
  <c r="D254"/>
  <c r="E254"/>
  <c r="D256"/>
  <c r="E256"/>
  <c r="D258"/>
  <c r="E258"/>
  <c r="D260"/>
  <c r="E260"/>
  <c r="D262"/>
  <c r="E262"/>
  <c r="D264"/>
  <c r="E264"/>
  <c r="D266"/>
  <c r="E266"/>
  <c r="D268"/>
  <c r="E268"/>
  <c r="D270"/>
  <c r="E270"/>
  <c r="D272"/>
  <c r="E272"/>
  <c r="D274"/>
  <c r="E274"/>
  <c r="D276"/>
  <c r="E276"/>
  <c r="D278"/>
  <c r="E278"/>
  <c r="D280"/>
  <c r="E280"/>
  <c r="D282"/>
  <c r="E282"/>
  <c r="D284"/>
  <c r="E284"/>
  <c r="D286"/>
  <c r="E286"/>
  <c r="D288"/>
  <c r="E288"/>
  <c r="D290"/>
  <c r="E290"/>
  <c r="D292"/>
  <c r="E292"/>
  <c r="D294"/>
  <c r="E294"/>
  <c r="D296"/>
  <c r="E296"/>
  <c r="D298"/>
  <c r="E298"/>
  <c r="D300"/>
  <c r="E300"/>
  <c r="D59" i="18"/>
  <c r="E59"/>
  <c r="D63"/>
  <c r="E63"/>
  <c r="D67"/>
  <c r="E67"/>
  <c r="D71"/>
  <c r="E71"/>
  <c r="D75"/>
  <c r="E75"/>
  <c r="D79"/>
  <c r="E79"/>
  <c r="D83"/>
  <c r="E83"/>
  <c r="D87"/>
  <c r="E87"/>
  <c r="D91"/>
  <c r="E91"/>
  <c r="D95"/>
  <c r="E95"/>
  <c r="D99"/>
  <c r="E99"/>
  <c r="D103"/>
  <c r="E103"/>
  <c r="D107"/>
  <c r="E107"/>
  <c r="D111"/>
  <c r="E111"/>
  <c r="D115"/>
  <c r="E115"/>
  <c r="D119"/>
  <c r="E119"/>
  <c r="D123"/>
  <c r="E123"/>
  <c r="D127"/>
  <c r="E127"/>
  <c r="D131"/>
  <c r="E131"/>
  <c r="D135"/>
  <c r="E135"/>
  <c r="D139"/>
  <c r="E139"/>
  <c r="D143"/>
  <c r="E143"/>
  <c r="D147"/>
  <c r="E147"/>
  <c r="D151"/>
  <c r="E151"/>
  <c r="D155"/>
  <c r="E155"/>
  <c r="D159"/>
  <c r="E159"/>
  <c r="D163"/>
  <c r="E163"/>
  <c r="D167"/>
  <c r="E167"/>
  <c r="D171"/>
  <c r="E171"/>
  <c r="D175"/>
  <c r="E175"/>
  <c r="D179"/>
  <c r="E179"/>
  <c r="D183"/>
  <c r="E183"/>
  <c r="D187"/>
  <c r="E187"/>
  <c r="D191"/>
  <c r="E191"/>
  <c r="D195"/>
  <c r="E195"/>
  <c r="D199"/>
  <c r="E199"/>
  <c r="D203"/>
  <c r="E203"/>
  <c r="D207"/>
  <c r="E207"/>
  <c r="D211"/>
  <c r="E211"/>
  <c r="D215"/>
  <c r="E215"/>
  <c r="D219"/>
  <c r="E219"/>
  <c r="D223"/>
  <c r="E223"/>
  <c r="D227"/>
  <c r="E227"/>
  <c r="D231"/>
  <c r="E231"/>
  <c r="D235"/>
  <c r="E235"/>
  <c r="D239"/>
  <c r="E239"/>
  <c r="D243"/>
  <c r="E243"/>
  <c r="D247"/>
  <c r="E247"/>
  <c r="D251"/>
  <c r="E251"/>
  <c r="D255"/>
  <c r="E255"/>
  <c r="D259"/>
  <c r="E259"/>
  <c r="D263"/>
  <c r="E263"/>
  <c r="D267"/>
  <c r="E267"/>
  <c r="D271"/>
  <c r="E271"/>
  <c r="D275"/>
  <c r="E275"/>
  <c r="D279"/>
  <c r="E279"/>
  <c r="D283"/>
  <c r="E283"/>
  <c r="D287"/>
  <c r="E287"/>
  <c r="D291"/>
  <c r="E291"/>
  <c r="D295"/>
  <c r="E295"/>
  <c r="D299"/>
  <c r="E299"/>
  <c r="D23" i="14"/>
  <c r="E23"/>
  <c r="D25"/>
  <c r="E25"/>
  <c r="D27"/>
  <c r="E27"/>
  <c r="D29"/>
  <c r="E29"/>
  <c r="D31"/>
  <c r="E31"/>
  <c r="D33"/>
  <c r="E33"/>
  <c r="D37"/>
  <c r="E37"/>
  <c r="D41"/>
  <c r="E41"/>
  <c r="D45"/>
  <c r="E45"/>
  <c r="D49"/>
  <c r="E49"/>
  <c r="D53"/>
  <c r="E53"/>
  <c r="D59"/>
  <c r="E59"/>
  <c r="D67"/>
  <c r="E67"/>
  <c r="D75"/>
  <c r="E75"/>
  <c r="D83"/>
  <c r="E83"/>
  <c r="D91"/>
  <c r="E91"/>
  <c r="D99"/>
  <c r="E99"/>
  <c r="D107"/>
  <c r="E107"/>
  <c r="D115"/>
  <c r="E115"/>
  <c r="D123"/>
  <c r="E123"/>
  <c r="D131"/>
  <c r="E131"/>
  <c r="D139"/>
  <c r="E139"/>
  <c r="D147"/>
  <c r="E147"/>
  <c r="D155"/>
  <c r="E155"/>
  <c r="D163"/>
  <c r="E163"/>
  <c r="D171"/>
  <c r="E171"/>
  <c r="D179"/>
  <c r="E179"/>
  <c r="D187"/>
  <c r="E187"/>
  <c r="D195"/>
  <c r="E195"/>
  <c r="D203"/>
  <c r="E203"/>
  <c r="D211"/>
  <c r="E211"/>
  <c r="D219"/>
  <c r="E219"/>
  <c r="D227"/>
  <c r="E227"/>
  <c r="D235"/>
  <c r="E235"/>
  <c r="D243"/>
  <c r="E243"/>
  <c r="D251"/>
  <c r="E251"/>
  <c r="D259"/>
  <c r="E259"/>
  <c r="D267"/>
  <c r="E267"/>
  <c r="D275"/>
  <c r="E275"/>
  <c r="D283"/>
  <c r="E283"/>
  <c r="D291"/>
  <c r="E291"/>
  <c r="D299"/>
  <c r="E299"/>
  <c r="D114" i="19"/>
  <c r="E114"/>
  <c r="D118"/>
  <c r="E118"/>
  <c r="D122"/>
  <c r="E122"/>
  <c r="D126"/>
  <c r="E126"/>
  <c r="D130"/>
  <c r="E130"/>
  <c r="D134"/>
  <c r="E134"/>
  <c r="D138"/>
  <c r="E138"/>
  <c r="D142"/>
  <c r="E142"/>
  <c r="D146"/>
  <c r="E146"/>
  <c r="D150"/>
  <c r="E150"/>
  <c r="D154"/>
  <c r="E154"/>
  <c r="D158"/>
  <c r="E158"/>
  <c r="D162"/>
  <c r="E162"/>
  <c r="D166"/>
  <c r="E166"/>
  <c r="D170"/>
  <c r="E170"/>
  <c r="D174"/>
  <c r="E174"/>
  <c r="D178"/>
  <c r="E178"/>
  <c r="D182"/>
  <c r="E182"/>
  <c r="D186"/>
  <c r="E186"/>
  <c r="D190"/>
  <c r="E190"/>
  <c r="D194"/>
  <c r="E194"/>
  <c r="D198"/>
  <c r="E198"/>
  <c r="D202"/>
  <c r="E202"/>
  <c r="D206"/>
  <c r="E206"/>
  <c r="D210"/>
  <c r="E210"/>
  <c r="D214"/>
  <c r="E214"/>
  <c r="D218"/>
  <c r="E218"/>
  <c r="D222"/>
  <c r="E222"/>
  <c r="D226"/>
  <c r="E226"/>
  <c r="D230"/>
  <c r="E230"/>
  <c r="D234"/>
  <c r="E234"/>
  <c r="D238"/>
  <c r="E238"/>
  <c r="D242"/>
  <c r="E242"/>
  <c r="D246"/>
  <c r="E246"/>
  <c r="D250"/>
  <c r="E250"/>
  <c r="D254"/>
  <c r="E254"/>
  <c r="D258"/>
  <c r="E258"/>
  <c r="D262"/>
  <c r="E262"/>
  <c r="D266"/>
  <c r="E266"/>
  <c r="D270"/>
  <c r="E270"/>
  <c r="D274"/>
  <c r="E274"/>
  <c r="D278"/>
  <c r="E278"/>
  <c r="D282"/>
  <c r="E282"/>
  <c r="D286"/>
  <c r="E286"/>
  <c r="D290"/>
  <c r="E290"/>
  <c r="D294"/>
  <c r="E294"/>
  <c r="D298"/>
  <c r="E298"/>
  <c r="D34" i="20"/>
  <c r="E34"/>
  <c r="D36"/>
  <c r="E36"/>
  <c r="D38"/>
  <c r="E38"/>
  <c r="D40"/>
  <c r="E40"/>
  <c r="D42"/>
  <c r="E42"/>
  <c r="D44"/>
  <c r="E44"/>
  <c r="D46"/>
  <c r="E46"/>
  <c r="D48"/>
  <c r="E48"/>
  <c r="D50"/>
  <c r="E50"/>
  <c r="D52"/>
  <c r="E52"/>
  <c r="D54"/>
  <c r="E54"/>
  <c r="D56"/>
  <c r="E56"/>
  <c r="D58"/>
  <c r="E58"/>
  <c r="D60"/>
  <c r="E60"/>
  <c r="D62"/>
  <c r="E62"/>
  <c r="D64"/>
  <c r="E64"/>
  <c r="D66"/>
  <c r="E66"/>
  <c r="D68"/>
  <c r="E68"/>
  <c r="D70"/>
  <c r="E70"/>
  <c r="D72"/>
  <c r="E72"/>
  <c r="D74"/>
  <c r="E74"/>
  <c r="D78"/>
  <c r="E78"/>
  <c r="D82"/>
  <c r="E82"/>
  <c r="D86"/>
  <c r="E86"/>
  <c r="D90"/>
  <c r="E90"/>
  <c r="D94"/>
  <c r="E94"/>
  <c r="D98"/>
  <c r="E98"/>
  <c r="D102"/>
  <c r="E102"/>
  <c r="D106"/>
  <c r="E106"/>
  <c r="D110"/>
  <c r="E110"/>
  <c r="D114"/>
  <c r="E114"/>
  <c r="D118"/>
  <c r="E118"/>
  <c r="D122"/>
  <c r="E122"/>
  <c r="D126"/>
  <c r="E126"/>
  <c r="D130"/>
  <c r="E130"/>
  <c r="D134"/>
  <c r="E134"/>
  <c r="D138"/>
  <c r="E138"/>
  <c r="D142"/>
  <c r="E142"/>
  <c r="D146"/>
  <c r="E146"/>
  <c r="D150"/>
  <c r="E150"/>
  <c r="D154"/>
  <c r="E154"/>
  <c r="D158"/>
  <c r="E158"/>
  <c r="D162"/>
  <c r="E162"/>
  <c r="D166"/>
  <c r="E166"/>
  <c r="D170"/>
  <c r="E170"/>
  <c r="D174"/>
  <c r="E174"/>
  <c r="D178"/>
  <c r="E178"/>
  <c r="D182"/>
  <c r="E182"/>
  <c r="D186"/>
  <c r="E186"/>
  <c r="D190"/>
  <c r="E190"/>
  <c r="D194"/>
  <c r="E194"/>
  <c r="D198"/>
  <c r="E198"/>
  <c r="D202"/>
  <c r="E202"/>
  <c r="D206"/>
  <c r="E206"/>
  <c r="D210"/>
  <c r="E210"/>
  <c r="D214"/>
  <c r="E214"/>
  <c r="D218"/>
  <c r="E218"/>
  <c r="D222"/>
  <c r="E222"/>
  <c r="D226"/>
  <c r="E226"/>
  <c r="D230"/>
  <c r="E230"/>
  <c r="D234"/>
  <c r="E234"/>
  <c r="D238"/>
  <c r="E238"/>
  <c r="D242"/>
  <c r="E242"/>
  <c r="D246"/>
  <c r="E246"/>
  <c r="D250"/>
  <c r="E250"/>
  <c r="D254"/>
  <c r="E254"/>
  <c r="D258"/>
  <c r="E258"/>
  <c r="D262"/>
  <c r="E262"/>
  <c r="D266"/>
  <c r="E266"/>
  <c r="D270"/>
  <c r="E270"/>
  <c r="D274"/>
  <c r="E274"/>
  <c r="D278"/>
  <c r="E278"/>
  <c r="D282"/>
  <c r="E282"/>
  <c r="D286"/>
  <c r="E286"/>
  <c r="D290"/>
  <c r="E290"/>
  <c r="D294"/>
  <c r="E294"/>
  <c r="D298"/>
  <c r="E298"/>
  <c r="D110" i="19"/>
  <c r="E110"/>
  <c r="D112"/>
  <c r="E112"/>
  <c r="D27" i="20"/>
  <c r="E27"/>
  <c r="D28"/>
  <c r="E28"/>
  <c r="D29"/>
  <c r="E29"/>
  <c r="D30"/>
  <c r="E30"/>
  <c r="D31"/>
  <c r="E31"/>
  <c r="D32"/>
  <c r="E32"/>
  <c r="D33"/>
  <c r="E33"/>
  <c r="D111" i="19"/>
  <c r="E111"/>
  <c r="D113"/>
  <c r="E113"/>
  <c r="D103"/>
  <c r="E103"/>
  <c r="D105"/>
  <c r="E105"/>
  <c r="D107"/>
  <c r="E107"/>
  <c r="D109"/>
  <c r="E109"/>
  <c r="D104"/>
  <c r="E104"/>
  <c r="D106"/>
  <c r="E106"/>
  <c r="D108"/>
  <c r="E108"/>
  <c r="D7" i="15"/>
  <c r="E7"/>
  <c r="D6"/>
  <c r="E6"/>
  <c r="D6" i="19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7" i="20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6" i="17"/>
  <c r="E6"/>
  <c r="D7" i="18"/>
  <c r="E7"/>
  <c r="D7" i="14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6" i="20"/>
  <c r="E6"/>
  <c r="D6" i="14"/>
  <c r="E6"/>
  <c r="D6" i="18"/>
  <c r="E6"/>
  <c r="G94" i="19"/>
  <c r="G96"/>
  <c r="G98"/>
  <c r="G100"/>
  <c r="G102"/>
  <c r="G93"/>
  <c r="G95"/>
  <c r="G97"/>
  <c r="G99"/>
  <c r="G101"/>
  <c r="G70" i="17"/>
  <c r="G72"/>
  <c r="G74"/>
  <c r="G76"/>
  <c r="G78"/>
  <c r="G80"/>
  <c r="G82"/>
  <c r="G69"/>
  <c r="G71"/>
  <c r="G73"/>
  <c r="G75"/>
  <c r="G77"/>
  <c r="G79"/>
  <c r="G81"/>
  <c r="G83"/>
  <c r="G46"/>
  <c r="G48"/>
  <c r="G50"/>
  <c r="G52"/>
  <c r="G54"/>
  <c r="G56"/>
  <c r="G58"/>
  <c r="G60"/>
  <c r="G62"/>
  <c r="G64"/>
  <c r="G66"/>
  <c r="G68"/>
  <c r="G45"/>
  <c r="G47"/>
  <c r="G49"/>
  <c r="G51"/>
  <c r="G53"/>
  <c r="G55"/>
  <c r="G57"/>
  <c r="G59"/>
  <c r="G61"/>
  <c r="G63"/>
  <c r="G65"/>
  <c r="G67"/>
  <c r="G9" i="18"/>
  <c r="G11"/>
  <c r="G13"/>
  <c r="G15"/>
  <c r="G17"/>
  <c r="G19"/>
  <c r="G21"/>
  <c r="G23"/>
  <c r="G25"/>
  <c r="G27"/>
  <c r="G29"/>
  <c r="G31"/>
  <c r="G33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35"/>
  <c r="G37"/>
  <c r="G39"/>
  <c r="G41"/>
  <c r="G43"/>
  <c r="G45"/>
  <c r="G47"/>
  <c r="G49"/>
  <c r="G51"/>
  <c r="G53"/>
  <c r="G55"/>
  <c r="G21" i="15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19"/>
  <c r="G42" i="17"/>
  <c r="G44"/>
  <c r="G27" i="14"/>
  <c r="G29"/>
  <c r="G31"/>
  <c r="G86" i="19"/>
  <c r="G88"/>
  <c r="G90"/>
  <c r="G92"/>
  <c r="G53" i="20"/>
  <c r="G55"/>
  <c r="G57"/>
  <c r="G59"/>
  <c r="G61"/>
  <c r="G63"/>
  <c r="G65"/>
  <c r="G67"/>
  <c r="G69"/>
  <c r="G71"/>
  <c r="G73"/>
  <c r="G43" i="17"/>
  <c r="G26" i="14"/>
  <c r="G28"/>
  <c r="G30"/>
  <c r="G32"/>
  <c r="G87" i="19"/>
  <c r="G89"/>
  <c r="G91"/>
  <c r="G54" i="20"/>
  <c r="G56"/>
  <c r="G58"/>
  <c r="G60"/>
  <c r="G62"/>
  <c r="G64"/>
  <c r="G66"/>
  <c r="G68"/>
  <c r="G70"/>
  <c r="G72"/>
  <c r="G15" i="14"/>
  <c r="G17"/>
  <c r="G19"/>
  <c r="G21"/>
  <c r="G23"/>
  <c r="G25"/>
  <c r="G62" i="19"/>
  <c r="G64"/>
  <c r="G66"/>
  <c r="G68"/>
  <c r="G70"/>
  <c r="G72"/>
  <c r="G74"/>
  <c r="G76"/>
  <c r="G78"/>
  <c r="G80"/>
  <c r="G82"/>
  <c r="G84"/>
  <c r="G33" i="20"/>
  <c r="G35"/>
  <c r="G37"/>
  <c r="G39"/>
  <c r="G41"/>
  <c r="G43"/>
  <c r="G45"/>
  <c r="G47"/>
  <c r="G49"/>
  <c r="G51"/>
  <c r="G14" i="15"/>
  <c r="G16"/>
  <c r="G18"/>
  <c r="G28" i="17"/>
  <c r="G30"/>
  <c r="G32"/>
  <c r="G34"/>
  <c r="G36"/>
  <c r="G38"/>
  <c r="G40"/>
  <c r="G15" i="15"/>
  <c r="G17"/>
  <c r="G29" i="17"/>
  <c r="G31"/>
  <c r="G33"/>
  <c r="G35"/>
  <c r="G37"/>
  <c r="G39"/>
  <c r="G41"/>
  <c r="G8" i="18"/>
  <c r="G16" i="14"/>
  <c r="G18"/>
  <c r="G20"/>
  <c r="G22"/>
  <c r="G24"/>
  <c r="G61" i="19"/>
  <c r="G63"/>
  <c r="G65"/>
  <c r="G67"/>
  <c r="G69"/>
  <c r="G71"/>
  <c r="G73"/>
  <c r="G75"/>
  <c r="G77"/>
  <c r="G79"/>
  <c r="G81"/>
  <c r="G83"/>
  <c r="G85"/>
  <c r="G32" i="20"/>
  <c r="G34"/>
  <c r="G36"/>
  <c r="G38"/>
  <c r="G40"/>
  <c r="G42"/>
  <c r="G44"/>
  <c r="G46"/>
  <c r="G48"/>
  <c r="G50"/>
  <c r="G52"/>
  <c r="G13" i="15"/>
  <c r="G21" i="17"/>
  <c r="G23"/>
  <c r="G25"/>
  <c r="G27"/>
  <c r="G49" i="19"/>
  <c r="G51"/>
  <c r="G53"/>
  <c r="G55"/>
  <c r="G57"/>
  <c r="G59"/>
  <c r="G10" i="14"/>
  <c r="G12"/>
  <c r="G14"/>
  <c r="G20" i="20"/>
  <c r="G22"/>
  <c r="G24"/>
  <c r="G26"/>
  <c r="G28"/>
  <c r="G30"/>
  <c r="G12" i="15"/>
  <c r="G22" i="17"/>
  <c r="G24"/>
  <c r="G26"/>
  <c r="G7" i="18"/>
  <c r="G7" i="14"/>
  <c r="G9"/>
  <c r="G11"/>
  <c r="G13"/>
  <c r="G48" i="19"/>
  <c r="G50"/>
  <c r="G52"/>
  <c r="G54"/>
  <c r="G56"/>
  <c r="G58"/>
  <c r="G60"/>
  <c r="G7" i="20"/>
  <c r="G9"/>
  <c r="G11"/>
  <c r="G13"/>
  <c r="G15"/>
  <c r="G17"/>
  <c r="G21"/>
  <c r="G23"/>
  <c r="G25"/>
  <c r="G27"/>
  <c r="G29"/>
  <c r="G31"/>
  <c r="G7" i="15"/>
  <c r="G9"/>
  <c r="G11"/>
  <c r="G7" i="17"/>
  <c r="G9"/>
  <c r="G11"/>
  <c r="G13"/>
  <c r="G15"/>
  <c r="G17"/>
  <c r="G19"/>
  <c r="G8" i="14"/>
  <c r="G7" i="19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8" i="20"/>
  <c r="G10"/>
  <c r="G12"/>
  <c r="G14"/>
  <c r="G16"/>
  <c r="G18"/>
  <c r="G8" i="15"/>
  <c r="G10"/>
  <c r="G8" i="17"/>
  <c r="G10"/>
  <c r="G12"/>
  <c r="G14"/>
  <c r="G16"/>
  <c r="G18"/>
  <c r="G20"/>
  <c r="G8" i="19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19" i="20"/>
  <c r="G74" i="3"/>
  <c r="H74" s="1"/>
  <c r="G38"/>
  <c r="H38" s="1"/>
  <c r="G32"/>
  <c r="H32" s="1"/>
  <c r="G85"/>
  <c r="H85" s="1"/>
  <c r="G75"/>
  <c r="H75" s="1"/>
  <c r="G9" i="22"/>
  <c r="H9" s="1"/>
  <c r="I9" s="1"/>
  <c r="G91" i="3"/>
  <c r="H91" s="1"/>
  <c r="G74" i="22"/>
  <c r="H74" s="1"/>
  <c r="I74" s="1"/>
  <c r="G81" i="3"/>
  <c r="H81" s="1"/>
  <c r="G10"/>
  <c r="H10" s="1"/>
  <c r="G57"/>
  <c r="H57" s="1"/>
  <c r="G13"/>
  <c r="H13" s="1"/>
  <c r="G117"/>
  <c r="H117" s="1"/>
  <c r="G81" i="22"/>
  <c r="H81" s="1"/>
  <c r="I81" s="1"/>
  <c r="G117"/>
  <c r="H117" s="1"/>
  <c r="I117" s="1"/>
  <c r="G38"/>
  <c r="H38" s="1"/>
  <c r="I38" s="1"/>
  <c r="G13"/>
  <c r="H13" s="1"/>
  <c r="I13" s="1"/>
  <c r="G57"/>
  <c r="H57" s="1"/>
  <c r="I57" s="1"/>
  <c r="G11" i="3"/>
  <c r="H11" s="1"/>
  <c r="G93"/>
  <c r="H93" s="1"/>
  <c r="G9"/>
  <c r="H9" s="1"/>
  <c r="G11" i="22"/>
  <c r="H11" s="1"/>
  <c r="I11" s="1"/>
  <c r="G75"/>
  <c r="H75" s="1"/>
  <c r="I75" s="1"/>
  <c r="G93"/>
  <c r="H93" s="1"/>
  <c r="I93" s="1"/>
  <c r="G32"/>
  <c r="H32" s="1"/>
  <c r="I32" s="1"/>
  <c r="G85"/>
  <c r="H85" s="1"/>
  <c r="I85" s="1"/>
  <c r="G91"/>
  <c r="H91" s="1"/>
  <c r="I91" s="1"/>
  <c r="G84" i="3"/>
  <c r="H84" s="1"/>
  <c r="G84" i="22"/>
  <c r="H84" s="1"/>
  <c r="I84" s="1"/>
  <c r="G10"/>
  <c r="H10" s="1"/>
  <c r="I10" s="1"/>
  <c r="G116" l="1"/>
  <c r="H116" s="1"/>
  <c r="I116" s="1"/>
  <c r="G116" i="3"/>
  <c r="H116" s="1"/>
</calcChain>
</file>

<file path=xl/sharedStrings.xml><?xml version="1.0" encoding="utf-8"?>
<sst xmlns="http://schemas.openxmlformats.org/spreadsheetml/2006/main" count="2100" uniqueCount="418">
  <si>
    <t>Pettorale</t>
  </si>
  <si>
    <t xml:space="preserve">Nome </t>
  </si>
  <si>
    <t xml:space="preserve">Sesso </t>
  </si>
  <si>
    <t>Anno di nascita</t>
  </si>
  <si>
    <t>Tempo</t>
  </si>
  <si>
    <t>M</t>
  </si>
  <si>
    <t>Ora Partenza</t>
  </si>
  <si>
    <t>Ora Arrivo</t>
  </si>
  <si>
    <t>Tempo Gara</t>
  </si>
  <si>
    <t>Categoria</t>
  </si>
  <si>
    <t>Totale</t>
  </si>
  <si>
    <t>Controllo</t>
  </si>
  <si>
    <t>IN CLASSIFICA</t>
  </si>
  <si>
    <t>F</t>
  </si>
  <si>
    <t>(Tutto)</t>
  </si>
  <si>
    <t xml:space="preserve">Tempo Gara </t>
  </si>
  <si>
    <t>Classifica</t>
  </si>
  <si>
    <t>Tempo Totale</t>
  </si>
  <si>
    <t>Classifica Provvisoria</t>
  </si>
  <si>
    <t>DIFF</t>
  </si>
  <si>
    <t>Anno</t>
  </si>
  <si>
    <t>ASSOLUTA MASCHILE</t>
  </si>
  <si>
    <t>ASSOLUTA FEMMINILE</t>
  </si>
  <si>
    <t>PIPPO</t>
  </si>
  <si>
    <t>PLUTO</t>
  </si>
  <si>
    <t>TOPOLINO</t>
  </si>
  <si>
    <t>MINNI</t>
  </si>
  <si>
    <t>EVA</t>
  </si>
  <si>
    <t>CLARABELLA</t>
  </si>
  <si>
    <t>COSTO</t>
  </si>
  <si>
    <t>(vuoto)</t>
  </si>
  <si>
    <t>REMO CIET</t>
  </si>
  <si>
    <t>LORENZO CECCHETTO</t>
  </si>
  <si>
    <t>ENRIQUE ZANIN</t>
  </si>
  <si>
    <t>SILVANA CASTELLANI</t>
  </si>
  <si>
    <t>SILVIO DE BIASIO</t>
  </si>
  <si>
    <t>CLAUDIO BARBATO</t>
  </si>
  <si>
    <t>ROLANDO LOSS</t>
  </si>
  <si>
    <t>LUCA DAL FARRA</t>
  </si>
  <si>
    <t>CHRISTIAN DE STEFANI</t>
  </si>
  <si>
    <t>GIORDANA BARATTIN</t>
  </si>
  <si>
    <t>ARIELLA LAZZARIS</t>
  </si>
  <si>
    <t>JOHNNIE MANEIRO</t>
  </si>
  <si>
    <t>FRANCO TORRESANI</t>
  </si>
  <si>
    <t>STEFANO CORROCHER</t>
  </si>
  <si>
    <t>DEVID FUNES</t>
  </si>
  <si>
    <t>SABRINA BOTTER</t>
  </si>
  <si>
    <t>VANESSA ZANIN</t>
  </si>
  <si>
    <t>DINO TADELLO</t>
  </si>
  <si>
    <t>MONICA DELLA LIBERA</t>
  </si>
  <si>
    <t>FABIO CARNIATO</t>
  </si>
  <si>
    <t>GIANCARLO ULIANA</t>
  </si>
  <si>
    <t>MICHELA SOLIGO</t>
  </si>
  <si>
    <t>ERMES CARNIATO</t>
  </si>
  <si>
    <t>LUANA OSTI</t>
  </si>
  <si>
    <t>FABIO ZANON</t>
  </si>
  <si>
    <t>PATRICK TONA</t>
  </si>
  <si>
    <t>GIACOMO SANI</t>
  </si>
  <si>
    <t>IVANI CADORE</t>
  </si>
  <si>
    <t>MAURO DE DONÀ</t>
  </si>
  <si>
    <t>CAMILLA GRAZIAN</t>
  </si>
  <si>
    <t>OSCAR DEI SVALDI</t>
  </si>
  <si>
    <t>BRIGITTE BARATTIN</t>
  </si>
  <si>
    <t>ROBERTA FAGERAZZI</t>
  </si>
  <si>
    <t>MAURO MUNARO</t>
  </si>
  <si>
    <t>ILARIA FAGERAZZI</t>
  </si>
  <si>
    <t>GIOVANNI BORTOLUZZI</t>
  </si>
  <si>
    <t>VANIA DE VETTOR</t>
  </si>
  <si>
    <t>MERY PEDOL</t>
  </si>
  <si>
    <t>NICOLA DE MARCH</t>
  </si>
  <si>
    <t>CAROLI BARATTIN</t>
  </si>
  <si>
    <t>LUIGI BORTOLUZZI</t>
  </si>
  <si>
    <t>ATTILIO TONA</t>
  </si>
  <si>
    <t>SONIA MORO</t>
  </si>
  <si>
    <t>ELISA DE MIN</t>
  </si>
  <si>
    <t>ENRICO COSTA</t>
  </si>
  <si>
    <t>MICHELA STEFANI</t>
  </si>
  <si>
    <t>LOREDANA BARATTIN</t>
  </si>
  <si>
    <t>MARINA GRANDO</t>
  </si>
  <si>
    <t>LUCA SCHIZZI</t>
  </si>
  <si>
    <t>SONIA MATTEN</t>
  </si>
  <si>
    <t>PAOLA MENEGHEL</t>
  </si>
  <si>
    <t>GIOVANNI SANI</t>
  </si>
  <si>
    <t>MARCO MENEGHEL</t>
  </si>
  <si>
    <t>EUGENIO DAL BORGO</t>
  </si>
  <si>
    <t>MASSIMO DAL BORGO</t>
  </si>
  <si>
    <t>ISCRITTO PAGATO</t>
  </si>
  <si>
    <t>X</t>
  </si>
  <si>
    <t>D'AGOSTINI FLAVIO</t>
  </si>
  <si>
    <t>CANZIAN MARCO</t>
  </si>
  <si>
    <t>FONTANIVE CATIA</t>
  </si>
  <si>
    <t>ZANON VINCENZO</t>
  </si>
  <si>
    <t>FARAON FABIO</t>
  </si>
  <si>
    <t>VELLANDI EMILIO</t>
  </si>
  <si>
    <t>NETTI DANIELA</t>
  </si>
  <si>
    <t>DE POI ANGELA</t>
  </si>
  <si>
    <t>LENTO DOMENICO</t>
  </si>
  <si>
    <t>PICCIN PAOLO</t>
  </si>
  <si>
    <t>BINO FLAVIO</t>
  </si>
  <si>
    <t>FULLIN OMAR</t>
  </si>
  <si>
    <t>DEL LONGO PAOLO</t>
  </si>
  <si>
    <t>ROMAN NICOLETTA</t>
  </si>
  <si>
    <t>SOVILLA PIERO</t>
  </si>
  <si>
    <t>SOVILLA MARIO</t>
  </si>
  <si>
    <t>BORTOLUZZI ENRICO</t>
  </si>
  <si>
    <t>TOSCANI GIOVANNI</t>
  </si>
  <si>
    <t>FILIPPIN MARIA</t>
  </si>
  <si>
    <t>LOT GIULIANO</t>
  </si>
  <si>
    <t>TITTON GIULIA</t>
  </si>
  <si>
    <t>TITTON FRANCESCO</t>
  </si>
  <si>
    <t>DE BATTISTA SHEILA</t>
  </si>
  <si>
    <t>PREST SAMUELE</t>
  </si>
  <si>
    <t>ZANON CHIARA</t>
  </si>
  <si>
    <t>ARTUSO ALESSANDRO</t>
  </si>
  <si>
    <t>CHIESURA MONIA</t>
  </si>
  <si>
    <t>ROSSI FRANCESCA</t>
  </si>
  <si>
    <t>PREST STEFANIA</t>
  </si>
  <si>
    <t>MAZZUCCO SAMUEL</t>
  </si>
  <si>
    <t>MAZZUCCO SERGIO</t>
  </si>
  <si>
    <t>IANNOLI ALESSIA</t>
  </si>
  <si>
    <t>CANDON LAURA</t>
  </si>
  <si>
    <t>FAGHERAZZI CARLO</t>
  </si>
  <si>
    <t>DE MARCH DANIELA</t>
  </si>
  <si>
    <t>CAZZIN GIORGIA</t>
  </si>
  <si>
    <t>BORTOLUZZI BORTOLO</t>
  </si>
  <si>
    <t>BORTOLUZZI ILARIA</t>
  </si>
  <si>
    <t>LOCATELLO GIANNA</t>
  </si>
  <si>
    <t>ROFFARE LAURA</t>
  </si>
  <si>
    <t>TOMMASIN LUIGINO</t>
  </si>
  <si>
    <t>MILANESE UGO</t>
  </si>
  <si>
    <t>MILANESE MARCO</t>
  </si>
  <si>
    <t>CORZANI SHYLLAR</t>
  </si>
  <si>
    <t>CIANO LUCA</t>
  </si>
  <si>
    <t>TORMEN MARIA</t>
  </si>
  <si>
    <t>CREPAZ WALTER</t>
  </si>
  <si>
    <t>ZOPPE MADIA</t>
  </si>
  <si>
    <t>ZANON FEDERICO</t>
  </si>
  <si>
    <t>MASSA IVANO</t>
  </si>
  <si>
    <t>SAGRILLO DANIELE</t>
  </si>
  <si>
    <t>PROTTI PAOLO</t>
  </si>
  <si>
    <t>BARATTIN FRANCESCA</t>
  </si>
  <si>
    <t>FAGHERAZZI ERMANNO</t>
  </si>
  <si>
    <t>DEON ROBERTO</t>
  </si>
  <si>
    <t>LAZZATOTTO ROBERTO</t>
  </si>
  <si>
    <t>CALABRO ANTONELLA</t>
  </si>
  <si>
    <t>CALABRO NICCOLO</t>
  </si>
  <si>
    <t>BORTOLUZZI LARA</t>
  </si>
  <si>
    <t>DE STEFANI ANTONIO</t>
  </si>
  <si>
    <t>DAL BORGO GIANLUCA</t>
  </si>
  <si>
    <t>DE BONA FRANCESCA</t>
  </si>
  <si>
    <t>ZANON MICHELA</t>
  </si>
  <si>
    <t>SOCCAL VERONICA</t>
  </si>
  <si>
    <t>SOCCAL CHIARA</t>
  </si>
  <si>
    <t>SOCCAL FABIO</t>
  </si>
  <si>
    <t>COSENZA PIETRO</t>
  </si>
  <si>
    <t>SACCHET OLIVO</t>
  </si>
  <si>
    <t>ROSSET GIUSEPPE</t>
  </si>
  <si>
    <t>SOSSAI ERMANNO</t>
  </si>
  <si>
    <t>ROLDO FEDERICO</t>
  </si>
  <si>
    <t>ZASSO SANDRA</t>
  </si>
  <si>
    <t>BULF LINDA</t>
  </si>
  <si>
    <t>ZANON MAURO</t>
  </si>
  <si>
    <t>PIAZZA MARICA</t>
  </si>
  <si>
    <t xml:space="preserve">TOLLOT SARA </t>
  </si>
  <si>
    <t>CERANTOLA MIRCO</t>
  </si>
  <si>
    <t>DOTTO LUCA</t>
  </si>
  <si>
    <t>DAL PONT IDA</t>
  </si>
  <si>
    <t>ZANON ROMINA</t>
  </si>
  <si>
    <t>TARGA MIRNA</t>
  </si>
  <si>
    <t>FUNES DINA</t>
  </si>
  <si>
    <t>DE MARCH ANNA</t>
  </si>
  <si>
    <t>PETERLE WALTER</t>
  </si>
  <si>
    <t>PIEROBON ELISABETTA</t>
  </si>
  <si>
    <t>PIEROBON MANUELA</t>
  </si>
  <si>
    <t>CICUTO MARCO</t>
  </si>
  <si>
    <t>DE BORTOLI MICHELE</t>
  </si>
  <si>
    <t>DARMAN ALESSANDRA</t>
  </si>
  <si>
    <t>DARMAN ELENA</t>
  </si>
  <si>
    <t>ZANON FABIANO</t>
  </si>
  <si>
    <t>SAGRILLO GLORIA</t>
  </si>
  <si>
    <t>ZANON GIADA</t>
  </si>
  <si>
    <t>ZANON FILIPPO</t>
  </si>
  <si>
    <t>BARATTIN NORINA</t>
  </si>
  <si>
    <t>Società</t>
  </si>
  <si>
    <t>Claudio Rizzi</t>
  </si>
  <si>
    <t>Agostino Bortolin</t>
  </si>
  <si>
    <t>Lauro Polito</t>
  </si>
  <si>
    <t>Daniele Merotto</t>
  </si>
  <si>
    <t>Nadia De Vecchi</t>
  </si>
  <si>
    <t>Carlo Tenderini</t>
  </si>
  <si>
    <t>Ervin Lazzarini</t>
  </si>
  <si>
    <t>Luca Dal Farra</t>
  </si>
  <si>
    <t>Nicola Calzolari</t>
  </si>
  <si>
    <t>Paolo Vialmin</t>
  </si>
  <si>
    <t>Stefano Lorenzini</t>
  </si>
  <si>
    <t>Roberto Barisciano</t>
  </si>
  <si>
    <t>Gianpaolo Spagnoli</t>
  </si>
  <si>
    <t>Miriam Murer</t>
  </si>
  <si>
    <t>Tina Sbrissa</t>
  </si>
  <si>
    <t>Mirco Roffarè</t>
  </si>
  <si>
    <t>Andrea Misericordia</t>
  </si>
  <si>
    <t>Carlo Tonello</t>
  </si>
  <si>
    <t>Daniel De Battista</t>
  </si>
  <si>
    <t>Mario De Biasio</t>
  </si>
  <si>
    <t>Monica Todesco</t>
  </si>
  <si>
    <t>Guido Ghirardo</t>
  </si>
  <si>
    <t>Federica Barattin</t>
  </si>
  <si>
    <t>Sandro Salvador</t>
  </si>
  <si>
    <t>Dante Bigaran</t>
  </si>
  <si>
    <t>Mauro Masarin</t>
  </si>
  <si>
    <t>SC Alpago</t>
  </si>
  <si>
    <t>Bela Ladinia</t>
  </si>
  <si>
    <t>Gs La Piave 2000</t>
  </si>
  <si>
    <t>GS Quantin</t>
  </si>
  <si>
    <t>Nuova Atletica 3 Comuni</t>
  </si>
  <si>
    <t>Montanaia Racing</t>
  </si>
  <si>
    <t>SENIOR</t>
  </si>
  <si>
    <t>Giovanni Caldart</t>
  </si>
  <si>
    <t>Nome</t>
  </si>
  <si>
    <t>Societa</t>
  </si>
  <si>
    <t>Alessandro Barattin</t>
  </si>
  <si>
    <t>Luigino Bortoluzzi</t>
  </si>
  <si>
    <t>Carlo De Vettori</t>
  </si>
  <si>
    <t>Nicola Conte</t>
  </si>
  <si>
    <t>Atletica Mottense</t>
  </si>
  <si>
    <t>Elia Costa</t>
  </si>
  <si>
    <t>Atletica Zoldo</t>
  </si>
  <si>
    <t>Barry Bona</t>
  </si>
  <si>
    <t>UNDER20</t>
  </si>
  <si>
    <t>OVER50</t>
  </si>
  <si>
    <t>GIOVANI MASCHILE</t>
  </si>
  <si>
    <t>GIOVANI FEMMINILE</t>
  </si>
  <si>
    <t>MASTER MASCHILE</t>
  </si>
  <si>
    <t>MASTER FEMMINILE</t>
  </si>
  <si>
    <t>Fabio Fagherazzi</t>
  </si>
  <si>
    <t>SC Dolomiti Ski-Alp</t>
  </si>
  <si>
    <t>Luigi Bortoluzzi</t>
  </si>
  <si>
    <t>Silvano Munaro</t>
  </si>
  <si>
    <t>Irrighe Team</t>
  </si>
  <si>
    <t>Adriano Zava</t>
  </si>
  <si>
    <t>Luigino Dal Pio Luogo</t>
  </si>
  <si>
    <t>Davide Fusetti</t>
  </si>
  <si>
    <t>GS I Quaiot</t>
  </si>
  <si>
    <t>Andrea Frescura</t>
  </si>
  <si>
    <t>Jolanda Da Berto</t>
  </si>
  <si>
    <t>Giuseppe Vian</t>
  </si>
  <si>
    <t>Enrico Bonati</t>
  </si>
  <si>
    <t>AVIS Taglio di Po</t>
  </si>
  <si>
    <t>Daniele Caldart</t>
  </si>
  <si>
    <t>US Cencenighe</t>
  </si>
  <si>
    <t>Andrea Buiatti</t>
  </si>
  <si>
    <t>Andrea Pianon</t>
  </si>
  <si>
    <t>Daniele Furlan</t>
  </si>
  <si>
    <t>Soc. Atletica Brentella PD</t>
  </si>
  <si>
    <t>Patrizia Manchera</t>
  </si>
  <si>
    <t>Simone Capellari</t>
  </si>
  <si>
    <t>Milena Dalla Piazza</t>
  </si>
  <si>
    <t>Valerio Sani</t>
  </si>
  <si>
    <t>Antonio Fantinato</t>
  </si>
  <si>
    <t>Emmerunning</t>
  </si>
  <si>
    <t>Dario Piazza</t>
  </si>
  <si>
    <t>Chiara Pinarel</t>
  </si>
  <si>
    <t>Dario Righes</t>
  </si>
  <si>
    <t>Vigili del fuoco Belluno</t>
  </si>
  <si>
    <t>Pollicino</t>
  </si>
  <si>
    <t>Silvia Tomasini</t>
  </si>
  <si>
    <t>Team Giuz</t>
  </si>
  <si>
    <t>SA 13</t>
  </si>
  <si>
    <t>Giorgio Forlin</t>
  </si>
  <si>
    <t>Atletica Lamon</t>
  </si>
  <si>
    <t>Bogn da nia</t>
  </si>
  <si>
    <t>Cristian Carpenè</t>
  </si>
  <si>
    <t>Andrea Gabrieli</t>
  </si>
  <si>
    <t>Ski Team Logorai</t>
  </si>
  <si>
    <t>Nicola Pozzobon</t>
  </si>
  <si>
    <t>Mauro Giotto</t>
  </si>
  <si>
    <t>Brema Pissei</t>
  </si>
  <si>
    <t>Christian Mambretti</t>
  </si>
  <si>
    <t>Cacciatori Italiani</t>
  </si>
  <si>
    <t>Alessandro Papis</t>
  </si>
  <si>
    <t>Fabio Lazzarini</t>
  </si>
  <si>
    <t>Stefano Pelliccia</t>
  </si>
  <si>
    <t>Dario Pasian</t>
  </si>
  <si>
    <t>Leo De Biasi</t>
  </si>
  <si>
    <t>Podenzoi</t>
  </si>
  <si>
    <t>Lorenzo Fornaro</t>
  </si>
  <si>
    <t>Andrea Sanson</t>
  </si>
  <si>
    <t>Luca Giurato</t>
  </si>
  <si>
    <t>Mercuryus</t>
  </si>
  <si>
    <t>Oscar Mosena</t>
  </si>
  <si>
    <t>Vigili del fuoco</t>
  </si>
  <si>
    <t>Polisportiva Montereale</t>
  </si>
  <si>
    <t>Michaela Bortoluzzi</t>
  </si>
  <si>
    <t>Simone De Toni</t>
  </si>
  <si>
    <t>Sci Club La Valle Agordina</t>
  </si>
  <si>
    <t>Simone Vuerich</t>
  </si>
  <si>
    <t>US Aldo Moro Paluzza</t>
  </si>
  <si>
    <t>Monica Sartogo</t>
  </si>
  <si>
    <t>Tommaso Zanotelli</t>
  </si>
  <si>
    <t>Jessica Chialina</t>
  </si>
  <si>
    <t>Giorgio Marchiò</t>
  </si>
  <si>
    <t>Nadia Fedrigo</t>
  </si>
  <si>
    <t>Giulio Vuerich</t>
  </si>
  <si>
    <t>Asd Madruk</t>
  </si>
  <si>
    <t>Cristina Lenardon</t>
  </si>
  <si>
    <t>Christian Mocellin</t>
  </si>
  <si>
    <t>Power Ber Tim Elit</t>
  </si>
  <si>
    <t>Gianpietro Mocellin</t>
  </si>
  <si>
    <t>Samantha Pizziconi</t>
  </si>
  <si>
    <t>Dario Turchetto</t>
  </si>
  <si>
    <t>Atletica Edilmarket Sandrin</t>
  </si>
  <si>
    <t>Emilia Campo</t>
  </si>
  <si>
    <t>Massimiliano Vidali</t>
  </si>
  <si>
    <t>Nicola De March</t>
  </si>
  <si>
    <t>Attilio Tona</t>
  </si>
  <si>
    <t>Mauro Codemo</t>
  </si>
  <si>
    <t>Vette Feltrine ski team</t>
  </si>
  <si>
    <t>Fiorello Pianon</t>
  </si>
  <si>
    <t>Gilles Pagnussat</t>
  </si>
  <si>
    <t>Cantina da Pajer</t>
  </si>
  <si>
    <t>Luca Mosena</t>
  </si>
  <si>
    <t>T-Rex Zoldo</t>
  </si>
  <si>
    <t>Roberta Balcon</t>
  </si>
  <si>
    <t>Eddy Valeri</t>
  </si>
  <si>
    <t>Fontane Runners</t>
  </si>
  <si>
    <t>Loris Pasa</t>
  </si>
  <si>
    <t>Asd Fonzaso</t>
  </si>
  <si>
    <t>Gabriella D'Agostini</t>
  </si>
  <si>
    <t>Serena Bonacina</t>
  </si>
  <si>
    <t>Gianpietro Barattin</t>
  </si>
  <si>
    <t>Rino Donadon</t>
  </si>
  <si>
    <t>Andrea Guidetti</t>
  </si>
  <si>
    <t>VISP Ferrara</t>
  </si>
  <si>
    <t>Giorgio Bonotto</t>
  </si>
  <si>
    <t>Yuri Da Riol</t>
  </si>
  <si>
    <t>Silvano Mander</t>
  </si>
  <si>
    <t>Roberto Del Savio</t>
  </si>
  <si>
    <t>Elisa Cassan</t>
  </si>
  <si>
    <t>Gianni Tome'</t>
  </si>
  <si>
    <t>SC Valcellina</t>
  </si>
  <si>
    <t>Debora Capraro</t>
  </si>
  <si>
    <t>GS La Piave</t>
  </si>
  <si>
    <t>Fabio Petrizzo</t>
  </si>
  <si>
    <t>Niúteam</t>
  </si>
  <si>
    <t>Paola Ellero</t>
  </si>
  <si>
    <t>Somma di Pettorale</t>
  </si>
  <si>
    <t>Lista iscritti Alfabetico</t>
  </si>
  <si>
    <t>Lista iscritti Pettorale</t>
  </si>
  <si>
    <t>Mario Scanu</t>
  </si>
  <si>
    <t>Team Dynafit</t>
  </si>
  <si>
    <t>Andrea Ioriatti</t>
  </si>
  <si>
    <t>Simone Scarella</t>
  </si>
  <si>
    <t>Geco mtb</t>
  </si>
  <si>
    <t>Stefano Canto</t>
  </si>
  <si>
    <t>Corrado Boscaro</t>
  </si>
  <si>
    <t>Spiquy Team</t>
  </si>
  <si>
    <t>Daniele Meneghel</t>
  </si>
  <si>
    <t>GS Pavione Imer</t>
  </si>
  <si>
    <t>Stefano Sanzovo</t>
  </si>
  <si>
    <t>Orienteering Tarzo asd</t>
  </si>
  <si>
    <t>Giulia Titton</t>
  </si>
  <si>
    <t>Cus Trieste</t>
  </si>
  <si>
    <t>David Beraldo</t>
  </si>
  <si>
    <t>Paolo Luison</t>
  </si>
  <si>
    <t>Danilo Gecchele</t>
  </si>
  <si>
    <t>Luigi Gennari</t>
  </si>
  <si>
    <t>Luciano Meneghel</t>
  </si>
  <si>
    <t>Scuola di maratona Vittorio Veneto</t>
  </si>
  <si>
    <t>Michele De Col</t>
  </si>
  <si>
    <t>Silvia Mariani</t>
  </si>
  <si>
    <t>Vasabroke</t>
  </si>
  <si>
    <t>Omar Fullin</t>
  </si>
  <si>
    <t>Paolo Sansonetti</t>
  </si>
  <si>
    <t>Franco Carlot</t>
  </si>
  <si>
    <t>Franco De Pol</t>
  </si>
  <si>
    <t>Gino Bortoluzzi</t>
  </si>
  <si>
    <t>Antonio Filippin</t>
  </si>
  <si>
    <t>Marta Cesare</t>
  </si>
  <si>
    <t>Daniele Savaris</t>
  </si>
  <si>
    <t>I Leggendari</t>
  </si>
  <si>
    <t>Lorenzo Tognon</t>
  </si>
  <si>
    <t>Valdogroup</t>
  </si>
  <si>
    <t>Valeria Zanon</t>
  </si>
  <si>
    <t>Veronica Zanetti</t>
  </si>
  <si>
    <t>Sergio Cisotto</t>
  </si>
  <si>
    <t>Atletica Casone</t>
  </si>
  <si>
    <t>Amorino F. Traverso</t>
  </si>
  <si>
    <t>Nova Atletica Tre Comuni</t>
  </si>
  <si>
    <t>Walter Longhino</t>
  </si>
  <si>
    <t>n</t>
  </si>
  <si>
    <t>Giovanni Marcon</t>
  </si>
  <si>
    <t>Vertical Colbel</t>
  </si>
  <si>
    <t>Silvana Case</t>
  </si>
  <si>
    <t>Ivano Giacomello</t>
  </si>
  <si>
    <t>Montrunners</t>
  </si>
  <si>
    <t>Cecilia De Filippo</t>
  </si>
  <si>
    <t>Nicola Tonet</t>
  </si>
  <si>
    <t>Val Visdente Ski-Alp</t>
  </si>
  <si>
    <t>Giuseppe Puicher Soravia</t>
  </si>
  <si>
    <t>Atletica Sappada</t>
  </si>
  <si>
    <t>Dino De Martin</t>
  </si>
  <si>
    <t>Erica Sacchet</t>
  </si>
  <si>
    <t>Ivan De Min</t>
  </si>
  <si>
    <t>Ferrucio Soppelsa</t>
  </si>
  <si>
    <t>Matteo Tesser</t>
  </si>
  <si>
    <t>Sergio Umattino</t>
  </si>
  <si>
    <t>Fulvio Cecchin</t>
  </si>
  <si>
    <t>Marco De Prà</t>
  </si>
  <si>
    <t>Team Peggiori</t>
  </si>
  <si>
    <t>Carlo Amadio</t>
  </si>
  <si>
    <t>Atletica Vittorio Veneto</t>
  </si>
  <si>
    <t>Giorgio Castagnera</t>
  </si>
  <si>
    <t>Runcard</t>
  </si>
  <si>
    <t>Matteo Pilon</t>
  </si>
  <si>
    <t>Calcio Soccher</t>
  </si>
  <si>
    <t>Roberto Silvetrin</t>
  </si>
  <si>
    <t>?</t>
  </si>
  <si>
    <t>hh:mm:ss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</si>
</sst>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[$-F400]h:mm:ss\ AM/PM"/>
  </numFmts>
  <fonts count="10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pivotButton="1"/>
    <xf numFmtId="21" fontId="0" fillId="0" borderId="0" xfId="0" applyNumberFormat="1"/>
    <xf numFmtId="0" fontId="1" fillId="3" borderId="1" xfId="0" applyFont="1" applyFill="1" applyBorder="1"/>
    <xf numFmtId="21" fontId="1" fillId="3" borderId="1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21" fontId="1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1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justify"/>
    </xf>
    <xf numFmtId="0" fontId="7" fillId="0" borderId="0" xfId="0" applyFont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3" borderId="0" xfId="0" applyFill="1"/>
    <xf numFmtId="0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2" xfId="0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76200</xdr:rowOff>
    </xdr:from>
    <xdr:to>
      <xdr:col>2</xdr:col>
      <xdr:colOff>638175</xdr:colOff>
      <xdr:row>0</xdr:row>
      <xdr:rowOff>1895475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76200"/>
          <a:ext cx="2828925" cy="1819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0</xdr:row>
      <xdr:rowOff>1819275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0"/>
          <a:ext cx="2495550" cy="1819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460842</xdr:colOff>
      <xdr:row>0</xdr:row>
      <xdr:rowOff>0</xdr:rowOff>
    </xdr:from>
    <xdr:to>
      <xdr:col>4</xdr:col>
      <xdr:colOff>184899</xdr:colOff>
      <xdr:row>1</xdr:row>
      <xdr:rowOff>4401</xdr:rowOff>
    </xdr:to>
    <xdr:pic>
      <xdr:nvPicPr>
        <xdr:cNvPr id="3" name="Immagine 2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5695" y="0"/>
          <a:ext cx="2491909" cy="1808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500062</xdr:colOff>
      <xdr:row>0</xdr:row>
      <xdr:rowOff>0</xdr:rowOff>
    </xdr:from>
    <xdr:to>
      <xdr:col>4</xdr:col>
      <xdr:colOff>6165</xdr:colOff>
      <xdr:row>1</xdr:row>
      <xdr:rowOff>4401</xdr:rowOff>
    </xdr:to>
    <xdr:pic>
      <xdr:nvPicPr>
        <xdr:cNvPr id="4" name="Immagine 3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24915" y="0"/>
          <a:ext cx="2491909" cy="18085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589708</xdr:colOff>
      <xdr:row>0</xdr:row>
      <xdr:rowOff>0</xdr:rowOff>
    </xdr:from>
    <xdr:to>
      <xdr:col>4</xdr:col>
      <xdr:colOff>22411</xdr:colOff>
      <xdr:row>1</xdr:row>
      <xdr:rowOff>4401</xdr:rowOff>
    </xdr:to>
    <xdr:pic>
      <xdr:nvPicPr>
        <xdr:cNvPr id="4" name="Immagine 3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14561" y="0"/>
          <a:ext cx="2491909" cy="18085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511267</xdr:colOff>
      <xdr:row>0</xdr:row>
      <xdr:rowOff>0</xdr:rowOff>
    </xdr:from>
    <xdr:to>
      <xdr:col>3</xdr:col>
      <xdr:colOff>872378</xdr:colOff>
      <xdr:row>1</xdr:row>
      <xdr:rowOff>4401</xdr:rowOff>
    </xdr:to>
    <xdr:pic>
      <xdr:nvPicPr>
        <xdr:cNvPr id="4" name="Immagine 3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36120" y="0"/>
          <a:ext cx="2491909" cy="1808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488856</xdr:colOff>
      <xdr:row>0</xdr:row>
      <xdr:rowOff>0</xdr:rowOff>
    </xdr:from>
    <xdr:to>
      <xdr:col>4</xdr:col>
      <xdr:colOff>4484</xdr:colOff>
      <xdr:row>1</xdr:row>
      <xdr:rowOff>4401</xdr:rowOff>
    </xdr:to>
    <xdr:pic>
      <xdr:nvPicPr>
        <xdr:cNvPr id="3" name="Immagine 2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3709" y="0"/>
          <a:ext cx="2491909" cy="18085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515471</xdr:colOff>
      <xdr:row>0</xdr:row>
      <xdr:rowOff>61633</xdr:rowOff>
    </xdr:from>
    <xdr:to>
      <xdr:col>4</xdr:col>
      <xdr:colOff>968</xdr:colOff>
      <xdr:row>0</xdr:row>
      <xdr:rowOff>1896703</xdr:rowOff>
    </xdr:to>
    <xdr:pic>
      <xdr:nvPicPr>
        <xdr:cNvPr id="3" name="Immagine 2" descr="LOGO-val_salatis_JE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40324" y="61633"/>
          <a:ext cx="2528453" cy="18350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jitsu" refreshedDate="42666.525020486108" createdVersion="3" refreshedVersion="3" minRefreshableVersion="3" recordCount="500">
  <cacheSource type="worksheet">
    <worksheetSource ref="A1:H65536" sheet="Iscrizione non competitiva"/>
  </cacheSource>
  <cacheFields count="8">
    <cacheField name="Pettorale" numFmtId="0">
      <sharedItems containsString="0" containsBlank="1" containsNumber="1" containsInteger="1" minValue="1" maxValue="496" count="49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90"/>
        <n v="491"/>
        <n v="492"/>
        <n v="493"/>
        <n v="494"/>
        <n v="495"/>
        <n v="496"/>
        <m/>
        <n v="489" u="1"/>
      </sharedItems>
    </cacheField>
    <cacheField name="Nome " numFmtId="0">
      <sharedItems containsBlank="1" count="629">
        <s v="Fabio Fagherazzi"/>
        <s v="Luigi Bortoluzzi"/>
        <s v="Mirco Roffarè"/>
        <s v="Silvano Munaro"/>
        <s v="Carlo De Vettori"/>
        <s v="Nadia De Vecchi"/>
        <s v="Daniele Merotto"/>
        <s v="Adriano Zava"/>
        <m/>
        <s v="Luigino Dal Pio Luogo"/>
        <s v="Davide Fusetti"/>
        <s v="Claudio Rizzi"/>
        <s v="Andrea Frescura"/>
        <s v="Jolanda Da Berto"/>
        <s v="Giuseppe Vian"/>
        <s v="Enrico Bonati"/>
        <s v="Nicola Conte"/>
        <s v="Daniele Caldart"/>
        <s v="Ervin Lazzarini"/>
        <s v="Andrea Buiatti"/>
        <s v="Andrea Pianon"/>
        <s v="Agostino Bortolin"/>
        <s v="Daniele Furlan"/>
        <s v="Tina Sbrissa"/>
        <s v="Patrizia Manchera"/>
        <s v="Simone Capellari"/>
        <s v="Luca Dal Farra"/>
        <s v="Lauro Polito"/>
        <s v="Milena Dalla Piazza"/>
        <s v="Valerio Sani"/>
        <s v="Antonio Fantinato"/>
        <s v="Miriam Murer"/>
        <s v="Daniel De Battista"/>
        <s v="Gianpaolo Spagnoli"/>
        <s v="Sandro Salvador"/>
        <s v="Dario Piazza"/>
        <s v="Chiara Pinarel"/>
        <s v="Dario Righes"/>
        <s v="Guido Ghirardo"/>
        <s v="Roberto Barisciano"/>
        <s v="Silvia Tomasini"/>
        <s v="Barry Bona"/>
        <s v="Federica Barattin"/>
        <s v="Luigino Bortoluzzi"/>
        <s v="Giorgio Forlin"/>
        <s v="Monica Todesco"/>
        <s v="Cristian Carpenè"/>
        <s v="Andrea Gabrieli"/>
        <s v="Nicola Pozzobon"/>
        <s v="Nicola Calzolari"/>
        <s v="Mauro Masarin"/>
        <s v="Mauro Giotto"/>
        <s v="Christian Mambretti"/>
        <s v="Alessandro Papis"/>
        <s v="Stefano Lorenzini"/>
        <s v="Fabio Lazzarini"/>
        <s v="Stefano Pelliccia"/>
        <s v="Dario Pasian"/>
        <s v="Leo De Biasi"/>
        <s v="Lorenzo Fornaro"/>
        <s v="Andrea Sanson"/>
        <s v="Luca Giurato"/>
        <s v="Oscar Mosena"/>
        <s v="Alessandro Barattin"/>
        <s v="Mario De Biasio"/>
        <s v="Michaela Bortoluzzi"/>
        <s v="Simone De Toni"/>
        <s v="Simone Vuerich"/>
        <s v="Monica Sartogo"/>
        <s v="Tommaso Zanotelli"/>
        <s v="Jessica Chialina"/>
        <s v="Giorgio Marchiò"/>
        <s v="Nadia Fedrigo"/>
        <s v="Dante Bigaran"/>
        <s v="Giulio Vuerich"/>
        <s v="Carlo Tonello"/>
        <s v="Cristina Lenardon"/>
        <s v="Christian Mocellin"/>
        <s v="Gianpietro Mocellin"/>
        <s v="Samantha Pizziconi"/>
        <s v="Dario Turchetto"/>
        <s v="Emilia Campo"/>
        <s v="Massimiliano Vidali"/>
        <s v="Nicola De March"/>
        <s v="Attilio Tona"/>
        <s v="Mauro Codemo"/>
        <s v="Andrea Misericordia"/>
        <s v="Giovanni Caldart"/>
        <s v="Carlo Tenderini"/>
        <s v="Fiorello Pianon"/>
        <s v="Gilles Pagnussat"/>
        <s v="Paolo Vialmin"/>
        <s v="Luca Mosena"/>
        <s v="Elia Costa"/>
        <s v="Roberta Balcon"/>
        <s v="Eddy Valeri"/>
        <s v="Loris Pasa"/>
        <s v="Gabriella D'Agostini"/>
        <s v="Serena Bonacina"/>
        <s v="Gianpietro Barattin"/>
        <s v="Rino Donadon"/>
        <s v="Andrea Guidetti"/>
        <s v="Giorgio Bonotto"/>
        <s v="Yuri Da Riol"/>
        <s v="Silvano Mander"/>
        <s v="Roberto Del Savio"/>
        <s v="Elisa Cassan"/>
        <s v="Gianni Tome'"/>
        <s v="Debora Capraro"/>
        <s v="Fabio Petrizzo"/>
        <s v="Paola Ellero"/>
        <s v="Mario Scanu"/>
        <s v="Andrea Ioriatti"/>
        <s v="Simone Scarella"/>
        <s v="Stefano Canto"/>
        <s v="Corrado Boscaro"/>
        <s v="Daniele Meneghel"/>
        <s v="Stefano Sanzovo"/>
        <s v="Giulia Titton"/>
        <s v="David Beraldo"/>
        <s v="Paolo Luison"/>
        <s v="Danilo Gecchele"/>
        <s v="Luigi Gennari"/>
        <s v="Luciano Meneghel"/>
        <s v="Michele De Col"/>
        <s v="Silvia Mariani"/>
        <s v="Omar Fullin"/>
        <s v="Paolo Sansonetti"/>
        <s v="Franco Carlot"/>
        <s v="Franco De Pol"/>
        <s v="Gino Bortoluzzi"/>
        <s v="Antonio Filippin"/>
        <s v="Marta Cesare"/>
        <s v="Daniele Savaris"/>
        <s v="Lorenzo Tognon"/>
        <s v="Valeria Zanon"/>
        <s v="Veronica Zanetti"/>
        <s v="Sergio Cisotto"/>
        <s v="Amorino F. Traverso"/>
        <s v="Walter Longhino"/>
        <s v="Giovanni Marcon"/>
        <s v="Silvana Case"/>
        <s v="Ivano Giacomello"/>
        <s v="Cecilia De Filippo"/>
        <s v="Nicola Tonet"/>
        <s v="Giuseppe Puicher Soravia"/>
        <s v="Dino De Martin"/>
        <s v="Erica Sacchet"/>
        <s v="Ivan De Min"/>
        <s v="Ferrucio Soppelsa"/>
        <s v="Matteo Tesser"/>
        <s v="Sergio Umattino"/>
        <s v="Fulvio Cecchin"/>
        <s v="Marco De Prà"/>
        <s v="Carlo Amadio"/>
        <s v="Giorgio Castagnera"/>
        <s v="Matteo Pilon"/>
        <s v="Roberto Silvetrin"/>
        <s v="PIPPO"/>
        <s v="PLUTO"/>
        <s v="TOPOLINO"/>
        <s v="MINNI"/>
        <s v="EVA"/>
        <s v="CLARABELLA"/>
        <s v="Anna De Marin Fabbro" u="1"/>
        <s v="Alessandro Zoppè" u="1"/>
        <s v="Lisa De gasperi" u="1"/>
        <s v="Tiziano Camatta" u="1"/>
        <s v="LENTO DOMENICO" u="1"/>
        <s v="IVANI CADORE" u="1"/>
        <s v="Laura Candon" u="1"/>
        <s v="Bonacin Michela" u="1"/>
        <s v="Parqualina Da Re" u="1"/>
        <s v="Sara Balbinot" u="1"/>
        <s v="Gloria Sagrillo" u="1"/>
        <s v="Marco Canzian" u="1"/>
        <s v="Sabrina Bernardinello" u="1"/>
        <s v="DINO TADELLO" u="1"/>
        <s v="Piero Sovilla" u="1"/>
        <s v="Diletta Bovino" u="1"/>
        <s v="DAL BORGO GIANLUCA" u="1"/>
        <s v="Ginmaria Gennaro" u="1"/>
        <s v="Ivana Rudatis" u="1"/>
        <s v="ZANON MICHELA" u="1"/>
        <s v="Stefania Ferigo" u="1"/>
        <s v="Paola Teresa Vallata" u="1"/>
        <s v="Mauro Frescura" u="1"/>
        <s v="Marco De Meo" u="1"/>
        <s v="Fabio Faraon" u="1"/>
        <s v="FULLIN OMAR" u="1"/>
        <s v="Liberty Facchin" u="1"/>
        <s v="LAZZATOTTO ROBERTO" u="1"/>
        <s v="Vittorio" u="1"/>
        <s v="Emanuela Andreoli" u="1"/>
        <s v="Mariateresa Nonis" u="1"/>
        <s v="Federico Zanon" u="1"/>
        <s v="ZANON FEDERICO" u="1"/>
        <s v="Danilo Nardi" u="1"/>
        <s v="PAOLA MENEGHEL" u="1"/>
        <s v="SOCCAL CHIARA" u="1"/>
        <s v="DEVID FUNES" u="1"/>
        <s v="Nadia De Luca" u="1"/>
        <s v="DE BONA FRANCESCA" u="1"/>
        <s v="Alida De Felip" u="1"/>
        <s v="Linda Menardi" u="1"/>
        <s v="Alina Dascalu" u="1"/>
        <s v="Alessio Bortoluzzi" u="1"/>
        <s v="FUNES DINA" u="1"/>
        <s v="David Funes" u="1"/>
        <s v="Luigino Del Pio Luogo" u="1"/>
        <s v="Edi Peterle" u="1"/>
        <s v="Andrea Pavanello" u="1"/>
        <s v="Michele Barato" u="1"/>
        <s v="TOSCANI GIOVANNI" u="1"/>
        <s v="Michele De Rossi" u="1"/>
        <s v="Oscar Dei Svaldi" u="1"/>
        <s v="Roberta Sandri" u="1"/>
        <s v="Tatiana Uliana" u="1"/>
        <s v="Nadia Zoppè" u="1"/>
        <s v="TORMEN MARIA" u="1"/>
        <s v="Laura Innocenti" u="1"/>
        <s v="Valeria Polizzi" u="1"/>
        <s v="DE MARCH ANNA" u="1"/>
        <s v="Alice De Felip" u="1"/>
        <s v="ROLDO FEDERICO" u="1"/>
        <s v="Erwin Ronzon" u="1"/>
        <s v="Claudio Giotto" u="1"/>
        <s v="CLAUDIO BARBATO" u="1"/>
        <s v="D'AGOSTINI FLAVIO" u="1"/>
        <s v="Giulio Stefani" u="1"/>
        <s v="IANNOLI ALESSIA" u="1"/>
        <s v="Chiara Chiarot" u="1"/>
        <s v="Omar Ceschin" u="1"/>
        <s v="BORTOLUZZI BORTOLO" u="1"/>
        <s v="Ida Dal Pont" u="1"/>
        <s v="Elisa Pianon" u="1"/>
        <s v="PIEROBON MANUELA" u="1"/>
        <s v="Nick Tonet" u="1"/>
        <s v="CANZIAN MARCO" u="1"/>
        <s v="Sheila De Battista" u="1"/>
        <s v="PIAZZA MARICA" u="1"/>
        <s v="TITTON FRANCESCO" u="1"/>
        <s v="Edit Zoppè" u="1"/>
        <s v="Clementina Polese" u="1"/>
        <s v="Giuseppe Chiesura" u="1"/>
        <s v="Shyllar Corzani" u="1"/>
        <s v="SOSSAI ERMANNO" u="1"/>
        <s v="Flavio d'agostini" u="1"/>
        <s v="Tommaso De Biasio" u="1"/>
        <s v="Mario Piasente" u="1"/>
        <s v="PREST SAMUELE" u="1"/>
        <s v="BORTOLUZZI LARA" u="1"/>
        <s v="Christian Marin" u="1"/>
        <s v="Chiara Cambiotto" u="1"/>
        <s v="Enzo Baggio" u="1"/>
        <s v="SAGRILLO DANIELE" u="1"/>
        <s v="Walter Peterle" u="1"/>
        <s v="BULF LINDA" u="1"/>
        <s v="MAURO MUNARO" u="1"/>
        <s v="VANESSA ZANIN" u="1"/>
        <s v="Tizio " u="1"/>
        <s v="Angela De Martin Fabbro" u="1"/>
        <s v="Paolo Biasetto" u="1"/>
        <s v="PIEROBON ELISABETTA" u="1"/>
        <s v="Francesco Lorenzi" u="1"/>
        <s v="ZOPPE MADIA" u="1"/>
        <s v="Antonio Maccagnan" u="1"/>
        <s v="Alessandro Zanon" u="1"/>
        <s v="ZOPPE NADIA" u="1"/>
        <s v="Daniele Piovesana" u="1"/>
        <s v="Gaffo Alberto" u="1"/>
        <s v="Valentina Loss" u="1"/>
        <s v="BARATTIN NORINA" u="1"/>
        <s v="REMO CIET" u="1"/>
        <s v="Moreno Fossen" u="1"/>
        <s v="BORTOLUZZI ILARIA" u="1"/>
        <s v="GIOVANNI SANI" u="1"/>
        <s v="DEL LONGO PAOLO" u="1"/>
        <s v="Gioia De Gasperi" u="1"/>
        <s v="Ronima Zanon" u="1"/>
        <s v="TARGA MIRNA" u="1"/>
        <s v="GIANCARLO ULIANA" u="1"/>
        <s v="Mauro Balzan" u="1"/>
        <s v="Fabiano Zanon" u="1"/>
        <s v="Jessica Alzetta" u="1"/>
        <s v="CIANO LUCA" u="1"/>
        <s v="Nello" u="1"/>
        <s v="TOLLOT SARA " u="1"/>
        <s v="Roberto Antoniazzi" u="1"/>
        <s v="Fabio Menegotto" u="1"/>
        <s v="Olivo Sacchet" u="1"/>
        <s v="Marco De Pra" u="1"/>
        <s v="Erica Turi" u="1"/>
        <s v="Doriano Fossen" u="1"/>
        <s v="Chiara Dal Pont" u="1"/>
        <s v="CHRISTIAN DE STEFANI" u="1"/>
        <s v="Massimiliano Calcinoni" u="1"/>
        <s v="Walter Salvadori" u="1"/>
        <s v="Bruna Saran" u="1"/>
        <s v="Erica Celli" u="1"/>
        <s v="Alessandra Guerra" u="1"/>
        <s v="Danilo Gaetani" u="1"/>
        <s v="Pino Zotti" u="1"/>
        <s v="Federica Dal Tura" u="1"/>
        <s v="Mirco Cerantola" u="1"/>
        <s v="Serafino Bonata" u="1"/>
        <s v="Sara Pianon" u="1"/>
        <s v="GIORDANA BARATTIN" u="1"/>
        <s v="Daniele Pugliese" u="1"/>
        <s v="Mauro Benincà" u="1"/>
        <s v="SILVANA CASTELLANI" u="1"/>
        <s v="VANIA DE VETTOR" u="1"/>
        <s v="Sbrissa Alessandro" u="1"/>
        <s v="Ivan Da Dalt" u="1"/>
        <s v="Robert Dalto" u="1"/>
        <s v="Rudy Costa" u="1"/>
        <s v="Miriam Tollot" u="1"/>
        <s v="FILIPPIN MARIA" u="1"/>
        <s v="ZANON MAURO" u="1"/>
        <s v="MICHELA STEFANI" u="1"/>
        <s v="Donatella De Cesero" u="1"/>
        <s v="Stefania De Donà" u="1"/>
        <s v="Ivano Mott" u="1"/>
        <s v="Tiziana Tona" u="1"/>
        <s v="Giorgia Pinton" u="1"/>
        <s v="Luca Reali" u="1"/>
        <s v="Paolo Soccal" u="1"/>
        <s v="Anna Pianon" u="1"/>
        <s v="SONIA MORO" u="1"/>
        <s v="Giuliano Vello" u="1"/>
        <s v="PICCIN PAOLO" u="1"/>
        <s v="MAZZUCCO SERGIO" u="1"/>
        <s v="Andrea Sartoretto" u="1"/>
        <s v="PATRICK TONA" u="1"/>
        <s v="ERMES CARNIATO" u="1"/>
        <s v="Piero Selle" u="1"/>
        <s v="Omar Peterle" u="1"/>
        <s v="Francesco Titton" u="1"/>
        <s v="Enrico Viel" u="1"/>
        <s v="ZANON ROMINA" u="1"/>
        <s v="Alessandra Rado" u="1"/>
        <s v="Laura Piri" u="1"/>
        <s v="Alessandro Benatti" u="1"/>
        <s v="ZANON GIADA" u="1"/>
        <s v="Deborah De Demo" u="1"/>
        <s v="Silvano Frigo" u="1"/>
        <s v="Gigia " u="1"/>
        <s v="Dario De Marchi" u="1"/>
        <s v="Gianluca Dal Borgo" u="1"/>
        <s v="Eugenio Dal Borgo" u="1"/>
        <s v="Giuseppa RR" u="1"/>
        <s v="SOVILLA MARIO" u="1"/>
        <s v="MAURO DE DONÀ" u="1"/>
        <s v="Pierluigi Peressutti" u="1"/>
        <s v="Laura Roffarè" u="1"/>
        <s v="SOCCAL VERONICA" u="1"/>
        <s v="Andrea Dal Vecchio" u="1"/>
        <s v="ENRICO COSTA" u="1"/>
        <s v="Stefano Busato" u="1"/>
        <s v="Daniele Miotti" u="1"/>
        <s v="MARINA GRANDO" u="1"/>
        <s v="Cinzia De March" u="1"/>
        <s v="Antonella Ancona" u="1"/>
        <s v="Ivano Zullato" u="1"/>
        <s v="Mario Zanon" u="1"/>
        <s v="Piergiorgio Fagherazzi" u="1"/>
        <s v="Pinco Pallino" u="1"/>
        <s v="Daniela Minella" u="1"/>
        <s v="ROSSI FRANCESCA" u="1"/>
        <s v="Silverio Graziotin" u="1"/>
        <s v="STEFANO CORROCHER" u="1"/>
        <s v="Vincenzo Zanon" u="1"/>
        <s v="Carlo De Francesco" u="1"/>
        <s v="Federico Pianca" u="1"/>
        <s v="DE POI ANGELA" u="1"/>
        <s v="BORTOLUZZI ENRICO" u="1"/>
        <s v="MASSA IVANO" u="1"/>
        <s v="Ivan Nani" u="1"/>
        <s v="Popi" u="1"/>
        <s v="Marco Abordi" u="1"/>
        <s v="Tullio Corazza" u="1"/>
        <s v="ROSSET GIUSEPPE" u="1"/>
        <s v="ARIELLA LAZZARIS" u="1"/>
        <s v="Francesco Carpene" u="1"/>
        <s v="SOVILLA PIERO" u="1"/>
        <s v="Samuel Mazzucco" u="1"/>
        <s v="Sabrina Sagui" u="1"/>
        <s v="DOTTO LUCA" u="1"/>
        <s v="CORZANI SHYLLAR" u="1"/>
        <s v="CREPAZ WALTER" u="1"/>
        <s v="Enrico Porcellato" u="1"/>
        <s v="Anna De March" u="1"/>
        <s v="Laura Zin" u="1"/>
        <s v="Andrea Burlon" u="1"/>
        <s v="Emilio Vellandi" u="1"/>
        <s v="Flavio Bino" u="1"/>
        <s v="Andrea Larese Capo" u="1"/>
        <s v="Adriano Zanon" u="1"/>
        <s v="MARCO MENEGHEL" u="1"/>
        <s v="Cristinan Gigliodoro" u="1"/>
        <s v="DAL PONT IDA" u="1"/>
        <s v="Lucio Moro" u="1"/>
        <s v="Luigi Bortoluzzi &quot;bejo&quot;" u="1"/>
        <s v="Giuliano Lot" u="1"/>
        <s v="Diego Bellus" u="1"/>
        <s v="Amedeo Franceschini" u="1"/>
        <s v="GIACOMO SANI" u="1"/>
        <s v="Nadia Melchiorri" u="1"/>
        <s v="Michele Peterle" u="1"/>
        <s v="LOCATELLO GIANNA" u="1"/>
        <s v="Patrick" u="1"/>
        <s v="Mirna Targa" u="1"/>
        <s v="BINO FLAVIO" u="1"/>
        <s v="Cristian Barattin" u="1"/>
        <s v="Luca Vignazia" u="1"/>
        <s v="Luca De Vecchi" u="1"/>
        <s v="Chiara Martinelli" u="1"/>
        <s v="Sergio Mazzucco" u="1"/>
        <s v="Francesca De Bona" u="1"/>
        <s v="ARTUSO ALESSANDRO" u="1"/>
        <s v="Laura Balzan" u="1"/>
        <s v="Benatti Roberto" u="1"/>
        <s v="LUCA SCHIZZI" u="1"/>
        <s v="DARMAN ELENA" u="1"/>
        <s v="Gianluigi Caneve" u="1"/>
        <s v="Matteo De Min" u="1"/>
        <s v="Matteo Borga" u="1"/>
        <s v="Giulia Anzanel" u="1"/>
        <s v="Nadia Da Sois" u="1"/>
        <s v="TOMMASIN LUIGINO" u="1"/>
        <s v="Christian Molaschi" u="1"/>
        <s v="Paola Polese" u="1"/>
        <s v="Roberta Pinton" u="1"/>
        <s v="GIOVANNI BORTOLUZZI" u="1"/>
        <s v="BARATTIN FRANCESCA" u="1"/>
        <s v="Samuele Prest" u="1"/>
        <s v="Cristina Pozzato" u="1"/>
        <s v="Pin Angelo" u="1"/>
        <s v="MICHELA SOLIGO" u="1"/>
        <s v="Dal Pont Lara" u="1"/>
        <s v="CAMILLA GRAZIAN" u="1"/>
        <s v="ZANON FABIANO" u="1"/>
        <s v="Caio" u="1"/>
        <s v="Massimiliano Barattin" u="1"/>
        <s v="Enrico De Carli" u="1"/>
        <s v="Marco Candia" u="1"/>
        <s v="CAZZIN GIORGIA" u="1"/>
        <s v="JOHNNIE MANEIRO" u="1"/>
        <s v="Michele Dal Borgo" u="1"/>
        <s v="Alberto De Riz" u="1"/>
        <s v="Barbara Salvador" u="1"/>
        <s v="LOT GIULIANO" u="1"/>
        <s v="VELLANDI EMILIO" u="1"/>
        <s v="FONTANIVE CATIA" u="1"/>
        <s v="Ginevra Barattin" u="1"/>
        <s v="Luca Sovilla" u="1"/>
        <s v="Ivano Barattin" u="1"/>
        <s v="Darco Viel" u="1"/>
        <s v="CALABRO NICCOLO" u="1"/>
        <s v="Edoardo Triches" u="1"/>
        <s v="Sebastiano Ladillo" u="1"/>
        <s v="SONIA MATTEN" u="1"/>
        <s v="Maria Chies" u="1"/>
        <s v="Michele Sartor" u="1"/>
        <s v="Mirca Piva" u="1"/>
        <s v="BRIGITTE BARATTIN" u="1"/>
        <s v="Rosita Costa" u="1"/>
        <s v="Susanna Milanese" u="1"/>
        <s v="Gabriele Dal Pont" u="1"/>
        <s v="Marika Piazza" u="1"/>
        <s v="Niccolò Pongiluppi" u="1"/>
        <s v="Barattin Beatrice" u="1"/>
        <s v="FAGHERAZZI CARLO" u="1"/>
        <s v="Giampietro Barattin" u="1"/>
        <s v="Nicoletta Dal pont" u="1"/>
        <s v="Luca Stefani" u="1"/>
        <s v="Fausto Lucchetta" u="1"/>
        <s v="CALABRO ANTONELLA" u="1"/>
        <s v="Nicola Bedin" u="1"/>
        <s v="Massimo De Dea" u="1"/>
        <s v="Srefania Calderone" u="1"/>
        <s v="Rino Zanon" u="1"/>
        <s v="CERANTOLA MIRCO" u="1"/>
        <s v="CHIESURA MONIA" u="1"/>
        <s v="Andrea Protti" u="1"/>
        <s v="Sabrina Campigotto" u="1"/>
        <s v="MAZZUCCO SAMUEL" u="1"/>
        <s v="DE STEFANI ANTONIO" u="1"/>
        <s v="Carlo Dal Vecchio" u="1"/>
        <s v="DE BATTISTA SHEILA" u="1"/>
        <s v="ILARIA FAGERAZZI" u="1"/>
        <s v="Lorenzo Scussel" u="1"/>
        <s v="Gianluca  Dal Borgo" u="1"/>
        <s v="Federico Pat" u="1"/>
        <s v="ZANON VINCENZO" u="1"/>
        <s v="Alessandro Zambon" u="1"/>
        <s v="Cristiano Michelutto" u="1"/>
        <s v="Rita Mares" u="1"/>
        <s v="SABRINA BOTTER" u="1"/>
        <s v="Yari Marongiu" u="1"/>
        <s v="Roberta Fagherazzi" u="1"/>
        <s v="ZANON FILIPPO" u="1"/>
        <s v="Zanon Alessandro" u="1"/>
        <s v="Sara Bortot" u="1"/>
        <s v="CICUTO MARCO" u="1"/>
        <s v="Nello De Min" u="1"/>
        <s v="Enrico Loss" u="1"/>
        <s v="Fabrizio Chies" u="1"/>
        <s v="Aldo Vascellari" u="1"/>
        <s v="Daniel Venier" u="1"/>
        <s v="Annarita Romanelli" u="1"/>
        <s v="Daniele Sagrillo" u="1"/>
        <s v="FABIO CARNIATO" u="1"/>
        <s v="Vera Padovan" u="1"/>
        <s v="Ruggero Berolo" u="1"/>
        <s v="Fabio Targhetta" u="1"/>
        <s v="Nives Barattin" u="1"/>
        <s v="Claudio Furlan" u="1"/>
        <s v="Ilaria Fagherazzi" u="1"/>
        <s v="Antonio Albanese" u="1"/>
        <s v="Norina Barattin" u="1"/>
        <s v="ZASSO SANDRA" u="1"/>
        <s v="Ombretta Lavina" u="1"/>
        <s v="Pippa Poppa" u="1"/>
        <s v="PREST STEFANIA" u="1"/>
        <s v="PETERLE WALTER" u="1"/>
        <s v="Zanon Alessia" u="1"/>
        <s v="Gianluca" u="1"/>
        <s v="Antonio De Stefani" u="1"/>
        <s v="Luca Lotto" u="1"/>
        <s v="SACCHET OLIVO" u="1"/>
        <s v="SILVIO DE BIASIO" u="1"/>
        <s v="Paolo Barbato" u="1"/>
        <s v="MILANESE UGO" u="1"/>
        <s v="Tecla Gambalonga" u="1"/>
        <s v="Roberto Prarolan" u="1"/>
        <s v="Flavio Soccal" u="1"/>
        <s v="Alberto De Polo" u="1"/>
        <s v="Maria Filippin" u="1"/>
        <s v="SAGRILLO GLORIA" u="1"/>
        <s v="Ferrida Scarpa" u="1"/>
        <s v="Gianfranca De Luca" u="1"/>
        <s v="MILANESE MARCO" u="1"/>
        <s v="Stefania Zamuner" u="1"/>
        <s v="SOCCAL FABIO" u="1"/>
        <s v="Sonia De Gasperi" u="1"/>
        <s v="CANDON LAURA" u="1"/>
        <s v="Torres Flavio" u="1"/>
        <s v="NETTI DANIELA" u="1"/>
        <s v="CAROLI BARATTIN" u="1"/>
        <s v="ROFFARE LAURA" u="1"/>
        <s v="PROTTI PAOLO" u="1"/>
        <s v="Ilaria Menegon" u="1"/>
        <s v="Armando Sossai" u="1"/>
        <s v="Michele Grillo" u="1"/>
        <s v="LUANA OSTI" u="1"/>
        <s v="Fabio Zanon" u="1"/>
        <s v="Stefania Prest" u="1"/>
        <s v="TITTON GIULIA" u="1"/>
        <s v="Francesca De Bernardi" u="1"/>
        <s v="Eddj Nani" u="1"/>
        <s v="Enzo Fedeli" u="1"/>
        <s v="Massimo Carniello" u="1"/>
        <s v="LORENZO CECCHETTO" u="1"/>
        <s v="Barbara Dal Borgo" u="1"/>
        <s v="DEON ROBERTO" u="1"/>
        <s v="Fulvio Cechhin" u="1"/>
        <s v="Maria Pugliese" u="1"/>
        <s v="Sabrina Carli" u="1"/>
        <s v="ELISA DE MIN" u="1"/>
        <s v="ENRIQUE ZANIN" u="1"/>
        <s v="MONICA DELLA LIBERA" u="1"/>
        <s v="Carla Acampora" u="1"/>
        <s v="FRANCO TORRESANI" u="1"/>
        <s v="Tommaso Marini" u="1"/>
        <s v="Roberto Zanon" u="1"/>
        <s v="Bruna Bortoluzzi" u="1"/>
        <s v="Cornelia De Bona" u="1"/>
        <s v="Irene Fagherazzi" u="1"/>
        <s v="Anonimo" u="1"/>
        <s v="DE MARCH DANIELA" u="1"/>
        <s v="Monica Pellegrini" u="1"/>
        <s v="Martina Benatti" u="1"/>
        <s v="ROBERTA FAGERAZZI" u="1"/>
        <s v="Gianluca De Min" u="1"/>
        <s v="DARMAN ALESSANDRA" u="1"/>
        <s v="Carlo Venturato" u="1"/>
        <s v="Manuel Soligo" u="1"/>
        <s v="Raffaella Con" u="1"/>
        <s v="ROLANDO LOSS" u="1"/>
        <s v="Daniele Tagliapietra" u="1"/>
        <s v="Diego Celli" u="1"/>
        <s v="LOREDANA BARATTIN" u="1"/>
        <s v="FAGHERAZZI ERMANNO" u="1"/>
        <s v="Gianni Ros" u="1"/>
        <s v="ZANON CHIARA" u="1"/>
        <s v="FARAON FABIO" u="1"/>
        <s v="Raul Barattin" u="1"/>
        <s v="Dina Funes" u="1"/>
        <s v="Loretta Loss" u="1"/>
        <s v="DE BORTOLI MICHELE" u="1"/>
        <s v="Omar Paulon" u="1"/>
        <s v="Gianni Tomè" u="1"/>
        <s v="Amelia Paola Leonardi" u="1"/>
        <s v="ROMAN NICOLETTA" u="1"/>
        <s v="Luca Ciano" u="1"/>
        <s v="Stefano Fantuz" u="1"/>
        <s v="MERY PEDOL" u="1"/>
        <s v="Marcellino Rosin" u="1"/>
        <s v="Damiano Dall'ò" u="1"/>
        <s v="Roberto Marchetto " u="1"/>
        <s v="Gabriele De Crignis" u="1"/>
        <s v="Ruggero Lorenzi" u="1"/>
        <s v="COSENZA PIETRO" u="1"/>
        <s v="Adriana Ebo" u="1"/>
        <s v="Fabio Chiesura" u="1"/>
        <s v="Alice Peruz" u="1"/>
        <s v="Gaia Barattin" u="1"/>
        <s v="Martina Pinton" u="1"/>
        <s v="Mion Maria" u="1"/>
        <s v="Sara Mazzucco" u="1"/>
        <s v="Tarik Rui" u="1"/>
        <s v="Pinco" u="1"/>
        <s v="Vittorio Romor" u="1"/>
        <s v="MASSIMO DAL BORGO" u="1"/>
        <s v="Marica Roffarè" u="1"/>
        <s v="Michele Coral" u="1"/>
        <s v="Giulia Santarcangelo" u="1"/>
        <s v="Fulvio Ongaro" u="1"/>
      </sharedItems>
    </cacheField>
    <cacheField name="Sesso " numFmtId="0">
      <sharedItems containsBlank="1" count="3">
        <s v="M"/>
        <s v="F"/>
        <m/>
      </sharedItems>
    </cacheField>
    <cacheField name="Anno di nascita" numFmtId="0">
      <sharedItems containsString="0" containsBlank="1" containsNumber="1" containsInteger="1" minValue="1936" maxValue="2002"/>
    </cacheField>
    <cacheField name="Società" numFmtId="0">
      <sharedItems containsBlank="1" count="115">
        <s v="SC Dolomiti Ski-Alp"/>
        <s v="GS Quantin"/>
        <s v="Irrighe Team"/>
        <m/>
        <s v="Montanaia Racing"/>
        <s v="GS I Quaiot"/>
        <s v="AVIS Taglio di Po"/>
        <s v="US Cencenighe"/>
        <s v="Soc. Atletica Brentella PD"/>
        <s v="SC Alpago"/>
        <s v="Emmerunning"/>
        <s v="Gs La Piave 2000"/>
        <s v="Bela Ladinia"/>
        <s v="Vigili del fuoco Belluno"/>
        <s v="Pollicino"/>
        <s v="Team Giuz"/>
        <s v="SA 13"/>
        <s v="Atletica Lamon"/>
        <s v="Bogn da nia"/>
        <s v="Ski Team Logorai"/>
        <s v="Brema Pissei"/>
        <s v="Cacciatori Italiani"/>
        <s v="Podenzoi"/>
        <s v="Mercuryus"/>
        <s v="Vigili del fuoco"/>
        <s v="Polisportiva Montereale"/>
        <s v="Sci Club La Valle Agordina"/>
        <s v="US Aldo Moro Paluzza"/>
        <s v="Asd Madruk"/>
        <s v="Power Ber Tim Elit"/>
        <s v="Atletica Edilmarket Sandrin"/>
        <s v="Atletica Zoldo"/>
        <s v="Atletica Mottense"/>
        <s v="Vette Feltrine ski team"/>
        <s v="Cantina da Pajer"/>
        <s v="T-Rex Zoldo"/>
        <s v="Fontane Runners"/>
        <s v="Asd Fonzaso"/>
        <s v="VISP Ferrara"/>
        <s v="Nuova Atletica 3 Comuni"/>
        <s v="SC Valcellina"/>
        <s v="GS La Piave"/>
        <s v="Niúteam"/>
        <s v="Team Dynafit"/>
        <s v="Geco mtb"/>
        <s v="Spiquy Team"/>
        <s v="GS Pavione Imer"/>
        <s v="Orienteering Tarzo asd"/>
        <s v="Cus Trieste"/>
        <s v="Scuola di maratona Vittorio Veneto"/>
        <s v="Vasabroke"/>
        <s v="I Leggendari"/>
        <s v="Valdogroup"/>
        <s v="Atletica Casone"/>
        <s v="Nova Atletica Tre Comuni"/>
        <s v="Vertical Colbel"/>
        <s v="Montrunners"/>
        <s v="Val Visdente Ski-Alp"/>
        <s v="Atletica Sappada"/>
        <s v="Team Peggiori"/>
        <s v="Atletica Vittorio Veneto"/>
        <s v="Runcard"/>
        <s v="Calcio Soccher"/>
        <s v="" u="1"/>
        <s v="ASD Terzo Tempo" u="1"/>
        <s v="Sci cai Schio" u="1"/>
        <s v="G.M. Calalzo" u="1"/>
        <s v="A.S. Vodo" u="1"/>
        <s v="S.C. Alpago" u="1"/>
        <s v="Torres Team" u="1"/>
        <s v="Polisportiva Montereale Montrunners" u="1"/>
        <s v="Bon Da Nia" u="1"/>
        <s v="Bettini bike" u="1"/>
        <s v="Soccorso alpiano Alpago" u="1"/>
        <s v="Atletica Agordina" u="1"/>
        <s v="G.S. Quantin" u="1"/>
        <s v="Spirito Trail asd" u="1"/>
        <s v="Dolomiti SkiAlp" u="1"/>
        <s v="Domegge" u="1"/>
        <s v="Broomball club" u="1"/>
        <s v="Atletica Brentella PD" u="1"/>
        <s v="G.S. Quaiot" u="1"/>
        <s v="Montrunners Montereale" u="1"/>
        <s v="G.S. Alpini Conegliano" u="1"/>
        <s v="Limena Run" u="1"/>
        <s v="Carniatletica" u="1"/>
        <s v="Le Carmone" u="1"/>
        <s v="Fase 2.0" u="1"/>
        <s v="Bela Ladina" u="1"/>
        <s v="U.S. Cencenighe" u="1"/>
        <s v="asd san rocco" u="1"/>
        <s v="Spert Sport" u="1"/>
        <s v="ormiane ," u="1"/>
        <s v="Trevisatletica" u="1"/>
        <s v="Playlife Sports Runner" u="1"/>
        <s v="Team Scarpa - ASD La Colfranculana" u="1"/>
        <s v="ASD Percorrere il Sile" u="1"/>
        <s v="S.C. Valcellina" u="1"/>
        <s v="G.S. Pollicino" u="1"/>
        <s v="G.S. Castionese" u="1"/>
        <s v="Dolomiti Ski-Alp" u="1"/>
        <s v="Montranners" u="1"/>
        <s v="I Quaiot" u="1"/>
        <s v="Dolomiti ski alp" u="1"/>
        <s v="Orsi dei Lagorai" u="1"/>
        <s v="Ski Team Vette Feltrine" u="1"/>
        <s v="mont runners" u="1"/>
        <s v="da Fara" u="1"/>
        <s v="Rolmec team" u="1"/>
        <s v="libero" u="1"/>
        <s v="Padova Triathlon" u="1"/>
        <s v="CAI San Polo di Piave" u="1"/>
        <s v="I Piazaroi" u="1"/>
        <s v="Atleticoni" u="1"/>
        <s v="Val Visdende skialp" u="1"/>
      </sharedItems>
    </cacheField>
    <cacheField name="Categoria" numFmtId="0">
      <sharedItems containsBlank="1" count="10">
        <s v="OVER50"/>
        <s v="SENIOR"/>
        <s v="UNDER20"/>
        <m/>
        <s v="OVER" u="1"/>
        <s v="GIOVANI" u="1"/>
        <s v="GIOVANISSIMI" u="1"/>
        <s v="MASTER" u="1"/>
        <s v="BABY" u="1"/>
        <s v="ESPERTI" u="1"/>
      </sharedItems>
    </cacheField>
    <cacheField name="Tempo Gara" numFmtId="21">
      <sharedItems containsDate="1" containsBlank="1" containsMixedTypes="1" minDate="1899-12-30T00:50:29" maxDate="1899-12-30T18:00:03"/>
    </cacheField>
    <cacheField name="Controllo" numFmtId="21">
      <sharedItems containsBlank="1" count="3">
        <s v="IN CLASSIFICA"/>
        <s v="FUORI CLASSIFIC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ujitsu" refreshedDate="42666.525021990739" createdVersion="3" refreshedVersion="3" minRefreshableVersion="3" recordCount="488">
  <cacheSource type="worksheet">
    <worksheetSource ref="A1:H489" sheet="Iscrizione non competitiva"/>
  </cacheSource>
  <cacheFields count="8">
    <cacheField name="Pettorale" numFmtId="0">
      <sharedItems containsSemiMixedTypes="0" containsString="0" containsNumber="1" containsInteger="1" minValue="1" maxValue="488"/>
    </cacheField>
    <cacheField name="Nome " numFmtId="0">
      <sharedItems containsBlank="1" count="158">
        <s v="Fabio Fagherazzi"/>
        <s v="Luigi Bortoluzzi"/>
        <s v="Mirco Roffarè"/>
        <s v="Silvano Munaro"/>
        <s v="Carlo De Vettori"/>
        <s v="Nadia De Vecchi"/>
        <s v="Daniele Merotto"/>
        <s v="Adriano Zava"/>
        <m/>
        <s v="Luigino Dal Pio Luogo"/>
        <s v="Davide Fusetti"/>
        <s v="Claudio Rizzi"/>
        <s v="Andrea Frescura"/>
        <s v="Jolanda Da Berto"/>
        <s v="Giuseppe Vian"/>
        <s v="Enrico Bonati"/>
        <s v="Nicola Conte"/>
        <s v="Daniele Caldart"/>
        <s v="Ervin Lazzarini"/>
        <s v="Andrea Buiatti"/>
        <s v="Andrea Pianon"/>
        <s v="Agostino Bortolin"/>
        <s v="Daniele Furlan"/>
        <s v="Tina Sbrissa"/>
        <s v="Patrizia Manchera"/>
        <s v="Simone Capellari"/>
        <s v="Luca Dal Farra"/>
        <s v="Lauro Polito"/>
        <s v="Milena Dalla Piazza"/>
        <s v="Valerio Sani"/>
        <s v="Antonio Fantinato"/>
        <s v="Miriam Murer"/>
        <s v="Daniel De Battista"/>
        <s v="Gianpaolo Spagnoli"/>
        <s v="Sandro Salvador"/>
        <s v="Dario Piazza"/>
        <s v="Chiara Pinarel"/>
        <s v="Dario Righes"/>
        <s v="Guido Ghirardo"/>
        <s v="Roberto Barisciano"/>
        <s v="Silvia Tomasini"/>
        <s v="Barry Bona"/>
        <s v="Federica Barattin"/>
        <s v="Luigino Bortoluzzi"/>
        <s v="Giorgio Forlin"/>
        <s v="Monica Todesco"/>
        <s v="Cristian Carpenè"/>
        <s v="Andrea Gabrieli"/>
        <s v="Nicola Pozzobon"/>
        <s v="Nicola Calzolari"/>
        <s v="Mauro Masarin"/>
        <s v="Mauro Giotto"/>
        <s v="Christian Mambretti"/>
        <s v="Alessandro Papis"/>
        <s v="Stefano Lorenzini"/>
        <s v="Fabio Lazzarini"/>
        <s v="Stefano Pelliccia"/>
        <s v="Dario Pasian"/>
        <s v="Leo De Biasi"/>
        <s v="Lorenzo Fornaro"/>
        <s v="Andrea Sanson"/>
        <s v="Luca Giurato"/>
        <s v="Oscar Mosena"/>
        <s v="Alessandro Barattin"/>
        <s v="Mario De Biasio"/>
        <s v="Michaela Bortoluzzi"/>
        <s v="Simone De Toni"/>
        <s v="Simone Vuerich"/>
        <s v="Monica Sartogo"/>
        <s v="Tommaso Zanotelli"/>
        <s v="Jessica Chialina"/>
        <s v="Giorgio Marchiò"/>
        <s v="Nadia Fedrigo"/>
        <s v="Dante Bigaran"/>
        <s v="Giulio Vuerich"/>
        <s v="Carlo Tonello"/>
        <s v="Cristina Lenardon"/>
        <s v="Christian Mocellin"/>
        <s v="Gianpietro Mocellin"/>
        <s v="Samantha Pizziconi"/>
        <s v="Dario Turchetto"/>
        <s v="Emilia Campo"/>
        <s v="Massimiliano Vidali"/>
        <s v="Nicola De March"/>
        <s v="Attilio Tona"/>
        <s v="Mauro Codemo"/>
        <s v="Andrea Misericordia"/>
        <s v="Giovanni Caldart"/>
        <s v="Carlo Tenderini"/>
        <s v="Fiorello Pianon"/>
        <s v="Gilles Pagnussat"/>
        <s v="Paolo Vialmin"/>
        <s v="Luca Mosena"/>
        <s v="Elia Costa"/>
        <s v="Roberta Balcon"/>
        <s v="Eddy Valeri"/>
        <s v="Loris Pasa"/>
        <s v="Gabriella D'Agostini"/>
        <s v="Serena Bonacina"/>
        <s v="Gianpietro Barattin"/>
        <s v="Rino Donadon"/>
        <s v="Andrea Guidetti"/>
        <s v="Giorgio Bonotto"/>
        <s v="Yuri Da Riol"/>
        <s v="Silvano Mander"/>
        <s v="Roberto Del Savio"/>
        <s v="Elisa Cassan"/>
        <s v="Gianni Tome'"/>
        <s v="Debora Capraro"/>
        <s v="Fabio Petrizzo"/>
        <s v="Paola Ellero"/>
        <s v="Mario Scanu"/>
        <s v="Andrea Ioriatti"/>
        <s v="Simone Scarella"/>
        <s v="Stefano Canto"/>
        <s v="Corrado Boscaro"/>
        <s v="Daniele Meneghel"/>
        <s v="Stefano Sanzovo"/>
        <s v="Giulia Titton"/>
        <s v="David Beraldo"/>
        <s v="Paolo Luison"/>
        <s v="Danilo Gecchele"/>
        <s v="Luigi Gennari"/>
        <s v="Luciano Meneghel"/>
        <s v="Michele De Col"/>
        <s v="Silvia Mariani"/>
        <s v="Omar Fullin"/>
        <s v="Paolo Sansonetti"/>
        <s v="Franco Carlot"/>
        <s v="Franco De Pol"/>
        <s v="Gino Bortoluzzi"/>
        <s v="Antonio Filippin"/>
        <s v="Marta Cesare"/>
        <s v="Daniele Savaris"/>
        <s v="Lorenzo Tognon"/>
        <s v="Valeria Zanon"/>
        <s v="Veronica Zanetti"/>
        <s v="Sergio Cisotto"/>
        <s v="Amorino F. Traverso"/>
        <s v="Walter Longhino"/>
        <s v="Giovanni Marcon"/>
        <s v="Silvana Case"/>
        <s v="Ivano Giacomello"/>
        <s v="Cecilia De Filippo"/>
        <s v="Nicola Tonet"/>
        <s v="Giuseppe Puicher Soravia"/>
        <s v="Dino De Martin"/>
        <s v="Erica Sacchet"/>
        <s v="Ivan De Min"/>
        <s v="Ferrucio Soppelsa"/>
        <s v="Matteo Tesser"/>
        <s v="Sergio Umattino"/>
        <s v="Fulvio Cecchin"/>
        <s v="Marco De Prà"/>
        <s v="Carlo Amadio"/>
        <s v="Giorgio Castagnera"/>
        <s v="Matteo Pilon"/>
        <s v="Roberto Silvetrin"/>
      </sharedItems>
    </cacheField>
    <cacheField name="Sesso " numFmtId="0">
      <sharedItems containsBlank="1"/>
    </cacheField>
    <cacheField name="Anno di nascita" numFmtId="0">
      <sharedItems containsString="0" containsBlank="1" containsNumber="1" containsInteger="1" minValue="1936" maxValue="1999"/>
    </cacheField>
    <cacheField name="Società" numFmtId="0">
      <sharedItems containsBlank="1" count="64">
        <s v="SC Dolomiti Ski-Alp"/>
        <s v="GS Quantin"/>
        <s v="Irrighe Team"/>
        <m/>
        <s v="Montanaia Racing"/>
        <s v="GS I Quaiot"/>
        <s v="AVIS Taglio di Po"/>
        <s v="US Cencenighe"/>
        <s v="Soc. Atletica Brentella PD"/>
        <s v="SC Alpago"/>
        <s v="Emmerunning"/>
        <s v="Gs La Piave 2000"/>
        <s v="Bela Ladinia"/>
        <s v="Vigili del fuoco Belluno"/>
        <s v="Pollicino"/>
        <s v="Team Giuz"/>
        <s v="SA 13"/>
        <s v="Atletica Lamon"/>
        <s v="Bogn da nia"/>
        <s v="Ski Team Logorai"/>
        <s v="Brema Pissei"/>
        <s v="Cacciatori Italiani"/>
        <s v="Podenzoi"/>
        <s v="Mercuryus"/>
        <s v="Vigili del fuoco"/>
        <s v="Polisportiva Montereale"/>
        <s v="Sci Club La Valle Agordina"/>
        <s v="US Aldo Moro Paluzza"/>
        <s v="Asd Madruk"/>
        <s v="Power Ber Tim Elit"/>
        <s v="Atletica Edilmarket Sandrin"/>
        <s v="Atletica Zoldo"/>
        <s v="Atletica Mottense"/>
        <s v="Vette Feltrine ski team"/>
        <s v="Cantina da Pajer"/>
        <s v="T-Rex Zoldo"/>
        <s v="Fontane Runners"/>
        <s v="Asd Fonzaso"/>
        <s v="VISP Ferrara"/>
        <s v="Nuova Atletica 3 Comuni"/>
        <s v="SC Valcellina"/>
        <s v="GS La Piave"/>
        <s v="Niúteam"/>
        <s v="Team Dynafit"/>
        <s v="Geco mtb"/>
        <s v="Spiquy Team"/>
        <s v="GS Pavione Imer"/>
        <s v="Orienteering Tarzo asd"/>
        <s v="Cus Trieste"/>
        <s v="Scuola di maratona Vittorio Veneto"/>
        <s v="Vasabroke"/>
        <s v="I Leggendari"/>
        <s v="Valdogroup"/>
        <s v="Atletica Casone"/>
        <s v="Nova Atletica Tre Comuni"/>
        <s v="Vertical Colbel"/>
        <s v="Montrunners"/>
        <s v="Val Visdente Ski-Alp"/>
        <s v="Atletica Sappada"/>
        <s v="Team Peggiori"/>
        <s v="Atletica Vittorio Veneto"/>
        <s v="Runcard"/>
        <s v="Calcio Soccher"/>
        <s v="" u="1"/>
      </sharedItems>
    </cacheField>
    <cacheField name="Categoria" numFmtId="0">
      <sharedItems/>
    </cacheField>
    <cacheField name="Tempo Gara" numFmtId="21">
      <sharedItems containsDate="1" containsMixedTypes="1" minDate="1899-12-30T00:50:29" maxDate="1899-12-30T02:20:41"/>
    </cacheField>
    <cacheField name="Controllo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x v="0"/>
    <n v="1964"/>
    <x v="0"/>
    <x v="0"/>
    <d v="1899-12-30T01:09:24"/>
    <x v="0"/>
  </r>
  <r>
    <x v="1"/>
    <x v="1"/>
    <x v="0"/>
    <n v="1967"/>
    <x v="0"/>
    <x v="1"/>
    <d v="1899-12-30T01:07:31"/>
    <x v="0"/>
  </r>
  <r>
    <x v="2"/>
    <x v="2"/>
    <x v="0"/>
    <n v="1936"/>
    <x v="1"/>
    <x v="0"/>
    <d v="1899-12-30T01:36:40"/>
    <x v="0"/>
  </r>
  <r>
    <x v="3"/>
    <x v="3"/>
    <x v="0"/>
    <n v="1960"/>
    <x v="2"/>
    <x v="0"/>
    <d v="1899-12-30T01:12:32"/>
    <x v="0"/>
  </r>
  <r>
    <x v="4"/>
    <x v="4"/>
    <x v="0"/>
    <n v="1976"/>
    <x v="0"/>
    <x v="1"/>
    <d v="1899-12-30T01:14:50"/>
    <x v="0"/>
  </r>
  <r>
    <x v="5"/>
    <x v="5"/>
    <x v="1"/>
    <n v="1959"/>
    <x v="3"/>
    <x v="0"/>
    <d v="1899-12-30T01:33:49"/>
    <x v="0"/>
  </r>
  <r>
    <x v="6"/>
    <x v="6"/>
    <x v="0"/>
    <n v="1962"/>
    <x v="3"/>
    <x v="0"/>
    <d v="1899-12-30T01:45:35"/>
    <x v="0"/>
  </r>
  <r>
    <x v="7"/>
    <x v="7"/>
    <x v="0"/>
    <n v="1984"/>
    <x v="3"/>
    <x v="1"/>
    <s v="FUORI CLASSIFICA"/>
    <x v="1"/>
  </r>
  <r>
    <x v="8"/>
    <x v="8"/>
    <x v="2"/>
    <m/>
    <x v="3"/>
    <x v="0"/>
    <s v="FUORI CLASSIFICA"/>
    <x v="1"/>
  </r>
  <r>
    <x v="9"/>
    <x v="9"/>
    <x v="0"/>
    <n v="1967"/>
    <x v="3"/>
    <x v="1"/>
    <d v="1899-12-30T01:14:20"/>
    <x v="0"/>
  </r>
  <r>
    <x v="10"/>
    <x v="10"/>
    <x v="0"/>
    <n v="1971"/>
    <x v="4"/>
    <x v="1"/>
    <d v="1899-12-30T01:10:13"/>
    <x v="0"/>
  </r>
  <r>
    <x v="11"/>
    <x v="11"/>
    <x v="0"/>
    <n v="1961"/>
    <x v="5"/>
    <x v="0"/>
    <d v="1899-12-30T01:16:26"/>
    <x v="0"/>
  </r>
  <r>
    <x v="12"/>
    <x v="12"/>
    <x v="0"/>
    <n v="1976"/>
    <x v="5"/>
    <x v="1"/>
    <d v="1899-12-30T01:08:50"/>
    <x v="0"/>
  </r>
  <r>
    <x v="13"/>
    <x v="13"/>
    <x v="1"/>
    <n v="1964"/>
    <x v="5"/>
    <x v="0"/>
    <d v="1899-12-30T02:05:56"/>
    <x v="0"/>
  </r>
  <r>
    <x v="14"/>
    <x v="14"/>
    <x v="0"/>
    <n v="1964"/>
    <x v="5"/>
    <x v="0"/>
    <d v="1899-12-30T01:02:51"/>
    <x v="0"/>
  </r>
  <r>
    <x v="15"/>
    <x v="15"/>
    <x v="0"/>
    <n v="1993"/>
    <x v="6"/>
    <x v="1"/>
    <d v="1899-12-30T00:56:27"/>
    <x v="0"/>
  </r>
  <r>
    <x v="16"/>
    <x v="16"/>
    <x v="0"/>
    <n v="1982"/>
    <x v="5"/>
    <x v="1"/>
    <d v="1899-12-30T01:15:04"/>
    <x v="0"/>
  </r>
  <r>
    <x v="17"/>
    <x v="17"/>
    <x v="0"/>
    <n v="1983"/>
    <x v="3"/>
    <x v="1"/>
    <d v="1899-12-30T01:01:17"/>
    <x v="0"/>
  </r>
  <r>
    <x v="18"/>
    <x v="18"/>
    <x v="0"/>
    <n v="1989"/>
    <x v="7"/>
    <x v="1"/>
    <d v="1899-12-30T01:00:45"/>
    <x v="0"/>
  </r>
  <r>
    <x v="19"/>
    <x v="19"/>
    <x v="0"/>
    <n v="1969"/>
    <x v="0"/>
    <x v="1"/>
    <d v="1899-12-30T01:02:30"/>
    <x v="0"/>
  </r>
  <r>
    <x v="20"/>
    <x v="20"/>
    <x v="0"/>
    <n v="1975"/>
    <x v="0"/>
    <x v="1"/>
    <s v="FUORI CLASSIFICA"/>
    <x v="1"/>
  </r>
  <r>
    <x v="21"/>
    <x v="21"/>
    <x v="0"/>
    <n v="1968"/>
    <x v="3"/>
    <x v="1"/>
    <s v="FUORI CLASSIFICA"/>
    <x v="1"/>
  </r>
  <r>
    <x v="22"/>
    <x v="22"/>
    <x v="0"/>
    <n v="1984"/>
    <x v="3"/>
    <x v="1"/>
    <d v="1899-12-30T01:25:48"/>
    <x v="0"/>
  </r>
  <r>
    <x v="23"/>
    <x v="23"/>
    <x v="1"/>
    <n v="1977"/>
    <x v="8"/>
    <x v="1"/>
    <d v="1899-12-30T01:08:53"/>
    <x v="0"/>
  </r>
  <r>
    <x v="24"/>
    <x v="24"/>
    <x v="1"/>
    <n v="1973"/>
    <x v="3"/>
    <x v="1"/>
    <s v="FUORI CLASSIFICA"/>
    <x v="1"/>
  </r>
  <r>
    <x v="25"/>
    <x v="8"/>
    <x v="2"/>
    <m/>
    <x v="3"/>
    <x v="0"/>
    <s v="FUORI CLASSIFICA"/>
    <x v="1"/>
  </r>
  <r>
    <x v="26"/>
    <x v="8"/>
    <x v="2"/>
    <m/>
    <x v="3"/>
    <x v="0"/>
    <s v="FUORI CLASSIFICA"/>
    <x v="1"/>
  </r>
  <r>
    <x v="27"/>
    <x v="25"/>
    <x v="0"/>
    <n v="1992"/>
    <x v="0"/>
    <x v="1"/>
    <d v="1899-12-30T01:13:17"/>
    <x v="0"/>
  </r>
  <r>
    <x v="28"/>
    <x v="26"/>
    <x v="0"/>
    <n v="1980"/>
    <x v="9"/>
    <x v="1"/>
    <d v="1899-12-30T01:12:43"/>
    <x v="0"/>
  </r>
  <r>
    <x v="29"/>
    <x v="8"/>
    <x v="2"/>
    <m/>
    <x v="3"/>
    <x v="0"/>
    <s v="FUORI CLASSIFICA"/>
    <x v="1"/>
  </r>
  <r>
    <x v="30"/>
    <x v="27"/>
    <x v="0"/>
    <n v="1963"/>
    <x v="0"/>
    <x v="0"/>
    <s v="FUORI CLASSIFICA"/>
    <x v="1"/>
  </r>
  <r>
    <x v="31"/>
    <x v="28"/>
    <x v="1"/>
    <n v="1950"/>
    <x v="3"/>
    <x v="0"/>
    <d v="1899-12-30T01:34:47"/>
    <x v="0"/>
  </r>
  <r>
    <x v="32"/>
    <x v="29"/>
    <x v="0"/>
    <n v="1946"/>
    <x v="3"/>
    <x v="0"/>
    <d v="1899-12-30T01:24:27"/>
    <x v="0"/>
  </r>
  <r>
    <x v="33"/>
    <x v="30"/>
    <x v="0"/>
    <n v="1974"/>
    <x v="10"/>
    <x v="1"/>
    <s v="FUORI CLASSIFICA"/>
    <x v="1"/>
  </r>
  <r>
    <x v="34"/>
    <x v="31"/>
    <x v="1"/>
    <n v="1975"/>
    <x v="11"/>
    <x v="1"/>
    <s v="FUORI CLASSIFICA"/>
    <x v="1"/>
  </r>
  <r>
    <x v="35"/>
    <x v="32"/>
    <x v="0"/>
    <n v="1977"/>
    <x v="9"/>
    <x v="1"/>
    <d v="1899-12-30T01:03:24"/>
    <x v="0"/>
  </r>
  <r>
    <x v="36"/>
    <x v="33"/>
    <x v="0"/>
    <n v="1964"/>
    <x v="12"/>
    <x v="0"/>
    <d v="1899-12-30T01:04:51"/>
    <x v="0"/>
  </r>
  <r>
    <x v="37"/>
    <x v="34"/>
    <x v="0"/>
    <n v="1978"/>
    <x v="0"/>
    <x v="1"/>
    <d v="1899-12-30T00:51:29"/>
    <x v="0"/>
  </r>
  <r>
    <x v="38"/>
    <x v="35"/>
    <x v="0"/>
    <n v="1961"/>
    <x v="0"/>
    <x v="0"/>
    <d v="1899-12-30T01:16:58"/>
    <x v="0"/>
  </r>
  <r>
    <x v="39"/>
    <x v="36"/>
    <x v="1"/>
    <n v="1989"/>
    <x v="3"/>
    <x v="1"/>
    <d v="1899-12-30T01:23:26"/>
    <x v="0"/>
  </r>
  <r>
    <x v="40"/>
    <x v="37"/>
    <x v="0"/>
    <n v="1965"/>
    <x v="13"/>
    <x v="0"/>
    <d v="1899-12-30T01:07:11"/>
    <x v="0"/>
  </r>
  <r>
    <x v="41"/>
    <x v="38"/>
    <x v="0"/>
    <n v="1980"/>
    <x v="4"/>
    <x v="1"/>
    <d v="1899-12-30T01:05:25"/>
    <x v="0"/>
  </r>
  <r>
    <x v="42"/>
    <x v="39"/>
    <x v="0"/>
    <n v="1974"/>
    <x v="14"/>
    <x v="1"/>
    <d v="1899-12-30T01:10:17"/>
    <x v="0"/>
  </r>
  <r>
    <x v="43"/>
    <x v="40"/>
    <x v="1"/>
    <n v="1986"/>
    <x v="15"/>
    <x v="1"/>
    <d v="1899-12-30T01:15:40"/>
    <x v="0"/>
  </r>
  <r>
    <x v="44"/>
    <x v="41"/>
    <x v="0"/>
    <n v="1981"/>
    <x v="16"/>
    <x v="1"/>
    <d v="1899-12-30T01:06:17"/>
    <x v="0"/>
  </r>
  <r>
    <x v="45"/>
    <x v="42"/>
    <x v="1"/>
    <n v="1978"/>
    <x v="3"/>
    <x v="1"/>
    <d v="1899-12-30T01:26:42"/>
    <x v="0"/>
  </r>
  <r>
    <x v="46"/>
    <x v="43"/>
    <x v="0"/>
    <n v="1961"/>
    <x v="9"/>
    <x v="0"/>
    <s v="FUORI CLASSIFICA"/>
    <x v="1"/>
  </r>
  <r>
    <x v="47"/>
    <x v="44"/>
    <x v="0"/>
    <n v="1977"/>
    <x v="17"/>
    <x v="1"/>
    <d v="1899-12-30T01:07:32"/>
    <x v="0"/>
  </r>
  <r>
    <x v="48"/>
    <x v="45"/>
    <x v="1"/>
    <n v="1986"/>
    <x v="18"/>
    <x v="1"/>
    <d v="1899-12-30T01:20:21"/>
    <x v="0"/>
  </r>
  <r>
    <x v="49"/>
    <x v="46"/>
    <x v="0"/>
    <n v="1977"/>
    <x v="0"/>
    <x v="1"/>
    <d v="1899-12-30T01:11:55"/>
    <x v="0"/>
  </r>
  <r>
    <x v="50"/>
    <x v="47"/>
    <x v="0"/>
    <n v="1980"/>
    <x v="19"/>
    <x v="1"/>
    <s v="FUORI CLASSIFICA"/>
    <x v="1"/>
  </r>
  <r>
    <x v="51"/>
    <x v="48"/>
    <x v="0"/>
    <n v="1985"/>
    <x v="3"/>
    <x v="1"/>
    <d v="1899-12-30T01:15:14"/>
    <x v="0"/>
  </r>
  <r>
    <x v="52"/>
    <x v="49"/>
    <x v="0"/>
    <n v="1983"/>
    <x v="0"/>
    <x v="1"/>
    <d v="1899-12-30T00:58:11"/>
    <x v="0"/>
  </r>
  <r>
    <x v="53"/>
    <x v="50"/>
    <x v="0"/>
    <n v="1973"/>
    <x v="4"/>
    <x v="1"/>
    <d v="1899-12-30T01:13:34"/>
    <x v="0"/>
  </r>
  <r>
    <x v="54"/>
    <x v="51"/>
    <x v="0"/>
    <n v="1980"/>
    <x v="20"/>
    <x v="1"/>
    <d v="1899-12-30T01:00:46"/>
    <x v="0"/>
  </r>
  <r>
    <x v="55"/>
    <x v="52"/>
    <x v="0"/>
    <n v="1983"/>
    <x v="21"/>
    <x v="1"/>
    <s v="FUORI CLASSIFICA"/>
    <x v="1"/>
  </r>
  <r>
    <x v="56"/>
    <x v="53"/>
    <x v="0"/>
    <n v="1984"/>
    <x v="4"/>
    <x v="1"/>
    <d v="1899-12-30T01:09:46"/>
    <x v="0"/>
  </r>
  <r>
    <x v="57"/>
    <x v="54"/>
    <x v="0"/>
    <n v="1978"/>
    <x v="12"/>
    <x v="1"/>
    <d v="1899-12-30T01:13:50"/>
    <x v="0"/>
  </r>
  <r>
    <x v="58"/>
    <x v="55"/>
    <x v="0"/>
    <n v="1975"/>
    <x v="12"/>
    <x v="1"/>
    <d v="1899-12-30T01:29:49"/>
    <x v="0"/>
  </r>
  <r>
    <x v="59"/>
    <x v="56"/>
    <x v="0"/>
    <n v="1972"/>
    <x v="3"/>
    <x v="1"/>
    <d v="1899-12-30T01:22:13"/>
    <x v="0"/>
  </r>
  <r>
    <x v="60"/>
    <x v="57"/>
    <x v="0"/>
    <n v="1968"/>
    <x v="3"/>
    <x v="1"/>
    <d v="1899-12-30T01:51:42"/>
    <x v="0"/>
  </r>
  <r>
    <x v="61"/>
    <x v="58"/>
    <x v="0"/>
    <n v="1955"/>
    <x v="22"/>
    <x v="0"/>
    <d v="1899-12-30T01:04:19"/>
    <x v="0"/>
  </r>
  <r>
    <x v="62"/>
    <x v="59"/>
    <x v="0"/>
    <n v="1964"/>
    <x v="3"/>
    <x v="0"/>
    <d v="1899-12-30T01:35:59"/>
    <x v="0"/>
  </r>
  <r>
    <x v="63"/>
    <x v="60"/>
    <x v="0"/>
    <n v="1971"/>
    <x v="0"/>
    <x v="1"/>
    <d v="1899-12-30T01:10:02"/>
    <x v="0"/>
  </r>
  <r>
    <x v="64"/>
    <x v="61"/>
    <x v="0"/>
    <n v="1971"/>
    <x v="23"/>
    <x v="1"/>
    <s v="FUORI CLASSIFICA"/>
    <x v="1"/>
  </r>
  <r>
    <x v="65"/>
    <x v="62"/>
    <x v="0"/>
    <n v="1962"/>
    <x v="24"/>
    <x v="0"/>
    <d v="1899-12-30T01:23:52"/>
    <x v="0"/>
  </r>
  <r>
    <x v="66"/>
    <x v="63"/>
    <x v="0"/>
    <n v="1991"/>
    <x v="9"/>
    <x v="1"/>
    <d v="1899-12-30T01:07:01"/>
    <x v="0"/>
  </r>
  <r>
    <x v="67"/>
    <x v="64"/>
    <x v="0"/>
    <n v="1956"/>
    <x v="25"/>
    <x v="0"/>
    <d v="1899-12-30T01:19:24"/>
    <x v="0"/>
  </r>
  <r>
    <x v="68"/>
    <x v="65"/>
    <x v="1"/>
    <n v="1975"/>
    <x v="9"/>
    <x v="1"/>
    <d v="1899-12-30T01:20:58"/>
    <x v="0"/>
  </r>
  <r>
    <x v="69"/>
    <x v="66"/>
    <x v="0"/>
    <n v="1998"/>
    <x v="26"/>
    <x v="2"/>
    <d v="1899-12-30T01:15:08"/>
    <x v="0"/>
  </r>
  <r>
    <x v="70"/>
    <x v="67"/>
    <x v="0"/>
    <n v="1999"/>
    <x v="27"/>
    <x v="2"/>
    <s v="FUORI CLASSIFICA"/>
    <x v="1"/>
  </r>
  <r>
    <x v="71"/>
    <x v="68"/>
    <x v="1"/>
    <n v="1964"/>
    <x v="27"/>
    <x v="0"/>
    <s v="FUORI CLASSIFICA"/>
    <x v="1"/>
  </r>
  <r>
    <x v="72"/>
    <x v="69"/>
    <x v="0"/>
    <n v="1964"/>
    <x v="27"/>
    <x v="0"/>
    <s v="FUORI CLASSIFICA"/>
    <x v="1"/>
  </r>
  <r>
    <x v="73"/>
    <x v="70"/>
    <x v="1"/>
    <n v="1996"/>
    <x v="27"/>
    <x v="2"/>
    <s v="FUORI CLASSIFICA"/>
    <x v="1"/>
  </r>
  <r>
    <x v="74"/>
    <x v="71"/>
    <x v="0"/>
    <n v="1960"/>
    <x v="25"/>
    <x v="0"/>
    <d v="1899-12-30T01:17:37"/>
    <x v="0"/>
  </r>
  <r>
    <x v="75"/>
    <x v="72"/>
    <x v="1"/>
    <n v="1968"/>
    <x v="25"/>
    <x v="1"/>
    <d v="1899-12-30T01:24:21"/>
    <x v="0"/>
  </r>
  <r>
    <x v="76"/>
    <x v="73"/>
    <x v="0"/>
    <n v="1966"/>
    <x v="4"/>
    <x v="1"/>
    <d v="1899-12-30T01:18:30"/>
    <x v="0"/>
  </r>
  <r>
    <x v="77"/>
    <x v="74"/>
    <x v="0"/>
    <n v="1963"/>
    <x v="27"/>
    <x v="0"/>
    <s v="FUORI CLASSIFICA"/>
    <x v="1"/>
  </r>
  <r>
    <x v="78"/>
    <x v="75"/>
    <x v="0"/>
    <n v="1980"/>
    <x v="28"/>
    <x v="1"/>
    <d v="1899-12-30T01:08:40"/>
    <x v="0"/>
  </r>
  <r>
    <x v="79"/>
    <x v="76"/>
    <x v="1"/>
    <n v="1979"/>
    <x v="3"/>
    <x v="1"/>
    <d v="1899-12-30T01:32:35"/>
    <x v="0"/>
  </r>
  <r>
    <x v="80"/>
    <x v="77"/>
    <x v="0"/>
    <n v="1985"/>
    <x v="29"/>
    <x v="1"/>
    <d v="1899-12-30T01:11:21"/>
    <x v="0"/>
  </r>
  <r>
    <x v="81"/>
    <x v="78"/>
    <x v="0"/>
    <n v="1958"/>
    <x v="3"/>
    <x v="0"/>
    <d v="1899-12-30T01:32:01"/>
    <x v="0"/>
  </r>
  <r>
    <x v="82"/>
    <x v="79"/>
    <x v="1"/>
    <n v="1982"/>
    <x v="25"/>
    <x v="1"/>
    <d v="1899-12-30T01:19:43"/>
    <x v="0"/>
  </r>
  <r>
    <x v="83"/>
    <x v="80"/>
    <x v="0"/>
    <n v="1976"/>
    <x v="30"/>
    <x v="1"/>
    <d v="1899-12-30T00:58:30"/>
    <x v="0"/>
  </r>
  <r>
    <x v="84"/>
    <x v="81"/>
    <x v="1"/>
    <n v="1970"/>
    <x v="31"/>
    <x v="1"/>
    <d v="1899-12-30T01:17:19"/>
    <x v="0"/>
  </r>
  <r>
    <x v="85"/>
    <x v="82"/>
    <x v="0"/>
    <n v="1973"/>
    <x v="32"/>
    <x v="1"/>
    <d v="1899-12-30T01:23:15"/>
    <x v="0"/>
  </r>
  <r>
    <x v="86"/>
    <x v="83"/>
    <x v="0"/>
    <n v="1978"/>
    <x v="9"/>
    <x v="1"/>
    <d v="1899-12-30T01:12:47"/>
    <x v="0"/>
  </r>
  <r>
    <x v="87"/>
    <x v="84"/>
    <x v="0"/>
    <n v="1970"/>
    <x v="9"/>
    <x v="1"/>
    <d v="1899-12-30T01:24:12"/>
    <x v="0"/>
  </r>
  <r>
    <x v="88"/>
    <x v="85"/>
    <x v="0"/>
    <n v="1976"/>
    <x v="33"/>
    <x v="1"/>
    <s v="FUORI CLASSIFICA"/>
    <x v="1"/>
  </r>
  <r>
    <x v="89"/>
    <x v="86"/>
    <x v="0"/>
    <n v="1955"/>
    <x v="3"/>
    <x v="0"/>
    <d v="1899-12-30T01:28:15"/>
    <x v="0"/>
  </r>
  <r>
    <x v="90"/>
    <x v="87"/>
    <x v="0"/>
    <n v="1953"/>
    <x v="1"/>
    <x v="0"/>
    <d v="1899-12-30T01:08:18"/>
    <x v="0"/>
  </r>
  <r>
    <x v="91"/>
    <x v="88"/>
    <x v="0"/>
    <n v="1969"/>
    <x v="3"/>
    <x v="1"/>
    <d v="1899-12-30T01:01:26"/>
    <x v="0"/>
  </r>
  <r>
    <x v="92"/>
    <x v="89"/>
    <x v="0"/>
    <n v="1971"/>
    <x v="9"/>
    <x v="1"/>
    <d v="1899-12-30T01:00:26"/>
    <x v="0"/>
  </r>
  <r>
    <x v="93"/>
    <x v="90"/>
    <x v="0"/>
    <n v="1983"/>
    <x v="34"/>
    <x v="1"/>
    <s v="FUORI CLASSIFICA"/>
    <x v="1"/>
  </r>
  <r>
    <x v="94"/>
    <x v="91"/>
    <x v="0"/>
    <n v="1952"/>
    <x v="25"/>
    <x v="0"/>
    <d v="1899-12-30T01:25:08"/>
    <x v="0"/>
  </r>
  <r>
    <x v="95"/>
    <x v="92"/>
    <x v="0"/>
    <n v="1982"/>
    <x v="35"/>
    <x v="1"/>
    <d v="1899-12-30T00:58:58"/>
    <x v="0"/>
  </r>
  <r>
    <x v="96"/>
    <x v="93"/>
    <x v="0"/>
    <n v="1985"/>
    <x v="35"/>
    <x v="1"/>
    <d v="1899-12-30T00:51:57"/>
    <x v="0"/>
  </r>
  <r>
    <x v="97"/>
    <x v="94"/>
    <x v="1"/>
    <n v="1975"/>
    <x v="3"/>
    <x v="1"/>
    <d v="1899-12-30T01:09:15"/>
    <x v="0"/>
  </r>
  <r>
    <x v="98"/>
    <x v="95"/>
    <x v="0"/>
    <n v="1979"/>
    <x v="36"/>
    <x v="1"/>
    <d v="1899-12-30T01:48:12"/>
    <x v="0"/>
  </r>
  <r>
    <x v="99"/>
    <x v="96"/>
    <x v="0"/>
    <n v="1961"/>
    <x v="37"/>
    <x v="0"/>
    <d v="1899-12-30T01:26:04"/>
    <x v="0"/>
  </r>
  <r>
    <x v="100"/>
    <x v="97"/>
    <x v="1"/>
    <n v="1964"/>
    <x v="37"/>
    <x v="0"/>
    <d v="1899-12-30T01:19:13"/>
    <x v="0"/>
  </r>
  <r>
    <x v="101"/>
    <x v="98"/>
    <x v="1"/>
    <n v="1985"/>
    <x v="3"/>
    <x v="1"/>
    <s v="FUORI CLASSIFICA"/>
    <x v="1"/>
  </r>
  <r>
    <x v="102"/>
    <x v="99"/>
    <x v="0"/>
    <n v="1978"/>
    <x v="9"/>
    <x v="1"/>
    <d v="1899-12-30T00:50:29"/>
    <x v="0"/>
  </r>
  <r>
    <x v="103"/>
    <x v="100"/>
    <x v="0"/>
    <n v="1993"/>
    <x v="3"/>
    <x v="1"/>
    <d v="1899-12-30T01:23:48"/>
    <x v="0"/>
  </r>
  <r>
    <x v="104"/>
    <x v="101"/>
    <x v="0"/>
    <n v="1966"/>
    <x v="38"/>
    <x v="1"/>
    <s v="FUORI CLASSIFICA"/>
    <x v="1"/>
  </r>
  <r>
    <x v="105"/>
    <x v="102"/>
    <x v="0"/>
    <n v="1989"/>
    <x v="39"/>
    <x v="1"/>
    <d v="1899-12-30T01:15:07"/>
    <x v="0"/>
  </r>
  <r>
    <x v="106"/>
    <x v="103"/>
    <x v="0"/>
    <n v="1989"/>
    <x v="3"/>
    <x v="1"/>
    <d v="1899-12-30T01:35:14"/>
    <x v="0"/>
  </r>
  <r>
    <x v="107"/>
    <x v="104"/>
    <x v="0"/>
    <n v="1976"/>
    <x v="25"/>
    <x v="1"/>
    <d v="1899-12-30T01:21:20"/>
    <x v="0"/>
  </r>
  <r>
    <x v="108"/>
    <x v="105"/>
    <x v="0"/>
    <n v="1966"/>
    <x v="25"/>
    <x v="1"/>
    <d v="1899-12-30T01:33:13"/>
    <x v="0"/>
  </r>
  <r>
    <x v="109"/>
    <x v="106"/>
    <x v="1"/>
    <n v="1974"/>
    <x v="25"/>
    <x v="1"/>
    <d v="1899-12-30T01:39:45"/>
    <x v="0"/>
  </r>
  <r>
    <x v="110"/>
    <x v="107"/>
    <x v="0"/>
    <n v="1980"/>
    <x v="40"/>
    <x v="1"/>
    <d v="1899-12-30T01:04:24"/>
    <x v="0"/>
  </r>
  <r>
    <x v="111"/>
    <x v="108"/>
    <x v="1"/>
    <n v="1991"/>
    <x v="41"/>
    <x v="1"/>
    <s v="FUORI CLASSIFICA"/>
    <x v="1"/>
  </r>
  <r>
    <x v="112"/>
    <x v="109"/>
    <x v="0"/>
    <n v="1973"/>
    <x v="42"/>
    <x v="1"/>
    <d v="1899-12-30T01:14:26"/>
    <x v="0"/>
  </r>
  <r>
    <x v="113"/>
    <x v="110"/>
    <x v="1"/>
    <n v="1965"/>
    <x v="42"/>
    <x v="0"/>
    <d v="1899-12-30T01:52:49"/>
    <x v="0"/>
  </r>
  <r>
    <x v="114"/>
    <x v="111"/>
    <x v="0"/>
    <n v="1976"/>
    <x v="43"/>
    <x v="1"/>
    <d v="1899-12-30T00:53:50"/>
    <x v="0"/>
  </r>
  <r>
    <x v="115"/>
    <x v="112"/>
    <x v="0"/>
    <n v="1972"/>
    <x v="0"/>
    <x v="1"/>
    <s v="FUORI CLASSIFICA"/>
    <x v="1"/>
  </r>
  <r>
    <x v="116"/>
    <x v="113"/>
    <x v="0"/>
    <n v="1978"/>
    <x v="44"/>
    <x v="1"/>
    <d v="1899-12-30T01:04:16"/>
    <x v="0"/>
  </r>
  <r>
    <x v="117"/>
    <x v="114"/>
    <x v="0"/>
    <n v="1972"/>
    <x v="44"/>
    <x v="1"/>
    <d v="1899-12-30T01:07:45"/>
    <x v="0"/>
  </r>
  <r>
    <x v="118"/>
    <x v="115"/>
    <x v="0"/>
    <n v="1960"/>
    <x v="45"/>
    <x v="0"/>
    <s v="FUORI CLASSIFICA"/>
    <x v="1"/>
  </r>
  <r>
    <x v="119"/>
    <x v="116"/>
    <x v="0"/>
    <n v="1987"/>
    <x v="46"/>
    <x v="1"/>
    <d v="1899-12-30T00:54:41"/>
    <x v="0"/>
  </r>
  <r>
    <x v="120"/>
    <x v="117"/>
    <x v="0"/>
    <n v="1955"/>
    <x v="47"/>
    <x v="0"/>
    <d v="1899-12-30T02:20:41"/>
    <x v="0"/>
  </r>
  <r>
    <x v="121"/>
    <x v="118"/>
    <x v="1"/>
    <n v="1994"/>
    <x v="48"/>
    <x v="1"/>
    <d v="1899-12-30T01:12:17"/>
    <x v="0"/>
  </r>
  <r>
    <x v="122"/>
    <x v="119"/>
    <x v="0"/>
    <n v="1984"/>
    <x v="3"/>
    <x v="1"/>
    <d v="1899-12-30T01:21:02"/>
    <x v="0"/>
  </r>
  <r>
    <x v="123"/>
    <x v="120"/>
    <x v="0"/>
    <n v="1980"/>
    <x v="3"/>
    <x v="1"/>
    <s v="FUORI CLASSIFICA"/>
    <x v="1"/>
  </r>
  <r>
    <x v="124"/>
    <x v="121"/>
    <x v="0"/>
    <n v="1964"/>
    <x v="3"/>
    <x v="0"/>
    <d v="1899-12-30T01:36:23"/>
    <x v="0"/>
  </r>
  <r>
    <x v="125"/>
    <x v="122"/>
    <x v="0"/>
    <n v="1963"/>
    <x v="3"/>
    <x v="0"/>
    <d v="1899-12-30T01:34:01"/>
    <x v="0"/>
  </r>
  <r>
    <x v="126"/>
    <x v="123"/>
    <x v="0"/>
    <n v="1969"/>
    <x v="49"/>
    <x v="1"/>
    <s v="FUORI CLASSIFICA"/>
    <x v="1"/>
  </r>
  <r>
    <x v="127"/>
    <x v="124"/>
    <x v="0"/>
    <n v="1966"/>
    <x v="3"/>
    <x v="1"/>
    <d v="1899-12-30T01:08:49"/>
    <x v="0"/>
  </r>
  <r>
    <x v="128"/>
    <x v="125"/>
    <x v="1"/>
    <n v="1974"/>
    <x v="50"/>
    <x v="1"/>
    <d v="1899-12-30T01:12:55"/>
    <x v="0"/>
  </r>
  <r>
    <x v="129"/>
    <x v="126"/>
    <x v="0"/>
    <n v="1973"/>
    <x v="9"/>
    <x v="1"/>
    <d v="1899-12-30T01:18:46"/>
    <x v="0"/>
  </r>
  <r>
    <x v="130"/>
    <x v="127"/>
    <x v="0"/>
    <n v="1969"/>
    <x v="40"/>
    <x v="1"/>
    <d v="1899-12-30T01:12:41"/>
    <x v="0"/>
  </r>
  <r>
    <x v="131"/>
    <x v="128"/>
    <x v="0"/>
    <n v="1968"/>
    <x v="40"/>
    <x v="1"/>
    <d v="1899-12-30T01:10:10"/>
    <x v="0"/>
  </r>
  <r>
    <x v="132"/>
    <x v="129"/>
    <x v="0"/>
    <n v="1959"/>
    <x v="40"/>
    <x v="0"/>
    <s v="FUORI CLASSIFICA"/>
    <x v="1"/>
  </r>
  <r>
    <x v="133"/>
    <x v="130"/>
    <x v="0"/>
    <n v="1963"/>
    <x v="3"/>
    <x v="0"/>
    <d v="1899-12-30T01:20:34"/>
    <x v="0"/>
  </r>
  <r>
    <x v="134"/>
    <x v="131"/>
    <x v="0"/>
    <n v="1965"/>
    <x v="40"/>
    <x v="0"/>
    <d v="1899-12-30T01:12:10"/>
    <x v="0"/>
  </r>
  <r>
    <x v="135"/>
    <x v="132"/>
    <x v="1"/>
    <n v="1979"/>
    <x v="3"/>
    <x v="1"/>
    <d v="1899-12-30T01:16:04"/>
    <x v="0"/>
  </r>
  <r>
    <x v="136"/>
    <x v="133"/>
    <x v="0"/>
    <n v="1978"/>
    <x v="51"/>
    <x v="1"/>
    <d v="1899-12-30T01:04:23"/>
    <x v="0"/>
  </r>
  <r>
    <x v="137"/>
    <x v="134"/>
    <x v="0"/>
    <n v="1952"/>
    <x v="52"/>
    <x v="0"/>
    <d v="1899-12-30T01:24:47"/>
    <x v="0"/>
  </r>
  <r>
    <x v="138"/>
    <x v="135"/>
    <x v="1"/>
    <n v="1991"/>
    <x v="0"/>
    <x v="1"/>
    <d v="1899-12-30T01:28:28"/>
    <x v="0"/>
  </r>
  <r>
    <x v="139"/>
    <x v="136"/>
    <x v="1"/>
    <n v="1976"/>
    <x v="3"/>
    <x v="1"/>
    <d v="1899-12-30T01:38:27"/>
    <x v="0"/>
  </r>
  <r>
    <x v="140"/>
    <x v="137"/>
    <x v="0"/>
    <n v="1965"/>
    <x v="53"/>
    <x v="0"/>
    <d v="1899-12-30T01:38:29"/>
    <x v="0"/>
  </r>
  <r>
    <x v="141"/>
    <x v="138"/>
    <x v="0"/>
    <n v="1959"/>
    <x v="54"/>
    <x v="0"/>
    <d v="1899-12-30T01:32:39"/>
    <x v="0"/>
  </r>
  <r>
    <x v="142"/>
    <x v="139"/>
    <x v="0"/>
    <n v="1963"/>
    <x v="3"/>
    <x v="0"/>
    <d v="1899-12-30T00:59:58"/>
    <x v="0"/>
  </r>
  <r>
    <x v="143"/>
    <x v="140"/>
    <x v="0"/>
    <n v="1958"/>
    <x v="55"/>
    <x v="0"/>
    <d v="1899-12-30T01:21:05"/>
    <x v="0"/>
  </r>
  <r>
    <x v="144"/>
    <x v="141"/>
    <x v="1"/>
    <n v="1971"/>
    <x v="55"/>
    <x v="1"/>
    <d v="1899-12-30T01:49:10"/>
    <x v="0"/>
  </r>
  <r>
    <x v="145"/>
    <x v="142"/>
    <x v="0"/>
    <n v="1955"/>
    <x v="56"/>
    <x v="0"/>
    <s v="FUORI CLASSIFICA"/>
    <x v="1"/>
  </r>
  <r>
    <x v="146"/>
    <x v="143"/>
    <x v="1"/>
    <n v="1980"/>
    <x v="0"/>
    <x v="1"/>
    <d v="1899-12-30T01:04:22"/>
    <x v="0"/>
  </r>
  <r>
    <x v="147"/>
    <x v="144"/>
    <x v="0"/>
    <n v="1985"/>
    <x v="57"/>
    <x v="1"/>
    <d v="1899-12-30T00:58:50"/>
    <x v="0"/>
  </r>
  <r>
    <x v="148"/>
    <x v="145"/>
    <x v="0"/>
    <n v="1993"/>
    <x v="58"/>
    <x v="1"/>
    <d v="1899-12-30T01:12:31"/>
    <x v="0"/>
  </r>
  <r>
    <x v="149"/>
    <x v="146"/>
    <x v="0"/>
    <n v="1980"/>
    <x v="1"/>
    <x v="1"/>
    <d v="1899-12-30T01:33:14"/>
    <x v="0"/>
  </r>
  <r>
    <x v="150"/>
    <x v="147"/>
    <x v="1"/>
    <n v="1972"/>
    <x v="3"/>
    <x v="1"/>
    <d v="1899-12-30T01:19:25"/>
    <x v="0"/>
  </r>
  <r>
    <x v="151"/>
    <x v="148"/>
    <x v="0"/>
    <n v="1970"/>
    <x v="0"/>
    <x v="1"/>
    <d v="1899-12-30T01:09:56"/>
    <x v="0"/>
  </r>
  <r>
    <x v="152"/>
    <x v="149"/>
    <x v="0"/>
    <n v="1964"/>
    <x v="26"/>
    <x v="0"/>
    <d v="1899-12-30T00:59:49"/>
    <x v="0"/>
  </r>
  <r>
    <x v="153"/>
    <x v="150"/>
    <x v="0"/>
    <n v="1974"/>
    <x v="3"/>
    <x v="1"/>
    <d v="1899-12-30T01:19:00"/>
    <x v="0"/>
  </r>
  <r>
    <x v="154"/>
    <x v="151"/>
    <x v="0"/>
    <n v="1958"/>
    <x v="3"/>
    <x v="0"/>
    <d v="1899-12-30T01:23:29"/>
    <x v="0"/>
  </r>
  <r>
    <x v="155"/>
    <x v="152"/>
    <x v="0"/>
    <n v="1960"/>
    <x v="3"/>
    <x v="0"/>
    <d v="1899-12-30T01:23:28"/>
    <x v="0"/>
  </r>
  <r>
    <x v="156"/>
    <x v="153"/>
    <x v="0"/>
    <n v="1986"/>
    <x v="59"/>
    <x v="1"/>
    <d v="1899-12-30T01:11:15"/>
    <x v="0"/>
  </r>
  <r>
    <x v="157"/>
    <x v="154"/>
    <x v="0"/>
    <n v="1979"/>
    <x v="60"/>
    <x v="1"/>
    <d v="1899-12-30T01:17:45"/>
    <x v="0"/>
  </r>
  <r>
    <x v="158"/>
    <x v="155"/>
    <x v="0"/>
    <n v="1979"/>
    <x v="61"/>
    <x v="1"/>
    <d v="1899-12-30T01:25:21"/>
    <x v="0"/>
  </r>
  <r>
    <x v="159"/>
    <x v="156"/>
    <x v="0"/>
    <n v="1989"/>
    <x v="62"/>
    <x v="1"/>
    <d v="1899-12-30T01:06:30"/>
    <x v="0"/>
  </r>
  <r>
    <x v="160"/>
    <x v="157"/>
    <x v="0"/>
    <n v="1972"/>
    <x v="3"/>
    <x v="1"/>
    <d v="1899-12-30T01:30:53"/>
    <x v="0"/>
  </r>
  <r>
    <x v="161"/>
    <x v="8"/>
    <x v="2"/>
    <m/>
    <x v="3"/>
    <x v="0"/>
    <s v="FUORI CLASSIFICA"/>
    <x v="1"/>
  </r>
  <r>
    <x v="162"/>
    <x v="8"/>
    <x v="2"/>
    <m/>
    <x v="3"/>
    <x v="0"/>
    <s v="FUORI CLASSIFICA"/>
    <x v="1"/>
  </r>
  <r>
    <x v="163"/>
    <x v="8"/>
    <x v="2"/>
    <m/>
    <x v="3"/>
    <x v="0"/>
    <s v="FUORI CLASSIFICA"/>
    <x v="1"/>
  </r>
  <r>
    <x v="164"/>
    <x v="8"/>
    <x v="2"/>
    <m/>
    <x v="3"/>
    <x v="0"/>
    <s v="FUORI CLASSIFICA"/>
    <x v="1"/>
  </r>
  <r>
    <x v="165"/>
    <x v="8"/>
    <x v="2"/>
    <m/>
    <x v="3"/>
    <x v="0"/>
    <s v="FUORI CLASSIFICA"/>
    <x v="1"/>
  </r>
  <r>
    <x v="166"/>
    <x v="8"/>
    <x v="2"/>
    <m/>
    <x v="3"/>
    <x v="0"/>
    <s v="FUORI CLASSIFICA"/>
    <x v="1"/>
  </r>
  <r>
    <x v="167"/>
    <x v="8"/>
    <x v="2"/>
    <m/>
    <x v="3"/>
    <x v="0"/>
    <s v="FUORI CLASSIFICA"/>
    <x v="1"/>
  </r>
  <r>
    <x v="168"/>
    <x v="8"/>
    <x v="2"/>
    <m/>
    <x v="3"/>
    <x v="0"/>
    <s v="FUORI CLASSIFICA"/>
    <x v="1"/>
  </r>
  <r>
    <x v="169"/>
    <x v="8"/>
    <x v="2"/>
    <m/>
    <x v="3"/>
    <x v="0"/>
    <s v="FUORI CLASSIFICA"/>
    <x v="1"/>
  </r>
  <r>
    <x v="170"/>
    <x v="8"/>
    <x v="2"/>
    <m/>
    <x v="3"/>
    <x v="0"/>
    <s v="FUORI CLASSIFICA"/>
    <x v="1"/>
  </r>
  <r>
    <x v="171"/>
    <x v="8"/>
    <x v="2"/>
    <m/>
    <x v="3"/>
    <x v="0"/>
    <s v="FUORI CLASSIFICA"/>
    <x v="1"/>
  </r>
  <r>
    <x v="172"/>
    <x v="8"/>
    <x v="2"/>
    <m/>
    <x v="3"/>
    <x v="0"/>
    <s v="FUORI CLASSIFICA"/>
    <x v="1"/>
  </r>
  <r>
    <x v="173"/>
    <x v="8"/>
    <x v="2"/>
    <m/>
    <x v="3"/>
    <x v="0"/>
    <s v="FUORI CLASSIFICA"/>
    <x v="1"/>
  </r>
  <r>
    <x v="174"/>
    <x v="8"/>
    <x v="2"/>
    <m/>
    <x v="3"/>
    <x v="0"/>
    <s v="FUORI CLASSIFICA"/>
    <x v="1"/>
  </r>
  <r>
    <x v="175"/>
    <x v="8"/>
    <x v="2"/>
    <m/>
    <x v="3"/>
    <x v="0"/>
    <s v="FUORI CLASSIFICA"/>
    <x v="1"/>
  </r>
  <r>
    <x v="176"/>
    <x v="8"/>
    <x v="2"/>
    <m/>
    <x v="3"/>
    <x v="0"/>
    <s v="FUORI CLASSIFICA"/>
    <x v="1"/>
  </r>
  <r>
    <x v="177"/>
    <x v="8"/>
    <x v="2"/>
    <m/>
    <x v="3"/>
    <x v="0"/>
    <s v="FUORI CLASSIFICA"/>
    <x v="1"/>
  </r>
  <r>
    <x v="178"/>
    <x v="8"/>
    <x v="2"/>
    <m/>
    <x v="3"/>
    <x v="0"/>
    <s v="FUORI CLASSIFICA"/>
    <x v="1"/>
  </r>
  <r>
    <x v="179"/>
    <x v="8"/>
    <x v="2"/>
    <m/>
    <x v="3"/>
    <x v="0"/>
    <s v="FUORI CLASSIFICA"/>
    <x v="1"/>
  </r>
  <r>
    <x v="180"/>
    <x v="8"/>
    <x v="2"/>
    <m/>
    <x v="3"/>
    <x v="0"/>
    <s v="FUORI CLASSIFICA"/>
    <x v="1"/>
  </r>
  <r>
    <x v="181"/>
    <x v="8"/>
    <x v="2"/>
    <m/>
    <x v="3"/>
    <x v="0"/>
    <s v="FUORI CLASSIFICA"/>
    <x v="1"/>
  </r>
  <r>
    <x v="182"/>
    <x v="8"/>
    <x v="2"/>
    <m/>
    <x v="3"/>
    <x v="0"/>
    <s v="FUORI CLASSIFICA"/>
    <x v="1"/>
  </r>
  <r>
    <x v="183"/>
    <x v="8"/>
    <x v="2"/>
    <m/>
    <x v="3"/>
    <x v="0"/>
    <s v="FUORI CLASSIFICA"/>
    <x v="1"/>
  </r>
  <r>
    <x v="184"/>
    <x v="8"/>
    <x v="2"/>
    <m/>
    <x v="3"/>
    <x v="0"/>
    <s v="FUORI CLASSIFICA"/>
    <x v="1"/>
  </r>
  <r>
    <x v="185"/>
    <x v="8"/>
    <x v="2"/>
    <m/>
    <x v="3"/>
    <x v="0"/>
    <s v="FUORI CLASSIFICA"/>
    <x v="1"/>
  </r>
  <r>
    <x v="186"/>
    <x v="8"/>
    <x v="2"/>
    <m/>
    <x v="3"/>
    <x v="0"/>
    <s v="FUORI CLASSIFICA"/>
    <x v="1"/>
  </r>
  <r>
    <x v="187"/>
    <x v="8"/>
    <x v="2"/>
    <m/>
    <x v="3"/>
    <x v="0"/>
    <s v="FUORI CLASSIFICA"/>
    <x v="1"/>
  </r>
  <r>
    <x v="188"/>
    <x v="8"/>
    <x v="2"/>
    <m/>
    <x v="3"/>
    <x v="0"/>
    <s v="FUORI CLASSIFICA"/>
    <x v="1"/>
  </r>
  <r>
    <x v="189"/>
    <x v="8"/>
    <x v="2"/>
    <m/>
    <x v="3"/>
    <x v="0"/>
    <s v="FUORI CLASSIFICA"/>
    <x v="1"/>
  </r>
  <r>
    <x v="190"/>
    <x v="8"/>
    <x v="2"/>
    <m/>
    <x v="3"/>
    <x v="0"/>
    <s v="FUORI CLASSIFICA"/>
    <x v="1"/>
  </r>
  <r>
    <x v="191"/>
    <x v="8"/>
    <x v="2"/>
    <m/>
    <x v="3"/>
    <x v="0"/>
    <s v="FUORI CLASSIFICA"/>
    <x v="1"/>
  </r>
  <r>
    <x v="192"/>
    <x v="8"/>
    <x v="2"/>
    <m/>
    <x v="3"/>
    <x v="0"/>
    <s v="FUORI CLASSIFICA"/>
    <x v="1"/>
  </r>
  <r>
    <x v="193"/>
    <x v="8"/>
    <x v="2"/>
    <m/>
    <x v="3"/>
    <x v="0"/>
    <s v="FUORI CLASSIFICA"/>
    <x v="1"/>
  </r>
  <r>
    <x v="194"/>
    <x v="8"/>
    <x v="2"/>
    <m/>
    <x v="3"/>
    <x v="0"/>
    <s v="FUORI CLASSIFICA"/>
    <x v="1"/>
  </r>
  <r>
    <x v="195"/>
    <x v="8"/>
    <x v="2"/>
    <m/>
    <x v="3"/>
    <x v="0"/>
    <s v="FUORI CLASSIFICA"/>
    <x v="1"/>
  </r>
  <r>
    <x v="196"/>
    <x v="8"/>
    <x v="2"/>
    <m/>
    <x v="3"/>
    <x v="0"/>
    <s v="FUORI CLASSIFICA"/>
    <x v="1"/>
  </r>
  <r>
    <x v="197"/>
    <x v="8"/>
    <x v="2"/>
    <m/>
    <x v="3"/>
    <x v="0"/>
    <s v="FUORI CLASSIFICA"/>
    <x v="1"/>
  </r>
  <r>
    <x v="198"/>
    <x v="8"/>
    <x v="2"/>
    <m/>
    <x v="3"/>
    <x v="0"/>
    <s v="FUORI CLASSIFICA"/>
    <x v="1"/>
  </r>
  <r>
    <x v="199"/>
    <x v="8"/>
    <x v="2"/>
    <m/>
    <x v="3"/>
    <x v="0"/>
    <s v="FUORI CLASSIFICA"/>
    <x v="1"/>
  </r>
  <r>
    <x v="200"/>
    <x v="8"/>
    <x v="2"/>
    <m/>
    <x v="3"/>
    <x v="0"/>
    <s v="FUORI CLASSIFICA"/>
    <x v="1"/>
  </r>
  <r>
    <x v="201"/>
    <x v="8"/>
    <x v="2"/>
    <m/>
    <x v="3"/>
    <x v="0"/>
    <s v="FUORI CLASSIFICA"/>
    <x v="1"/>
  </r>
  <r>
    <x v="202"/>
    <x v="8"/>
    <x v="2"/>
    <m/>
    <x v="3"/>
    <x v="0"/>
    <s v="FUORI CLASSIFICA"/>
    <x v="1"/>
  </r>
  <r>
    <x v="203"/>
    <x v="8"/>
    <x v="2"/>
    <m/>
    <x v="3"/>
    <x v="0"/>
    <s v="FUORI CLASSIFICA"/>
    <x v="1"/>
  </r>
  <r>
    <x v="204"/>
    <x v="8"/>
    <x v="2"/>
    <m/>
    <x v="3"/>
    <x v="0"/>
    <s v="FUORI CLASSIFICA"/>
    <x v="1"/>
  </r>
  <r>
    <x v="205"/>
    <x v="8"/>
    <x v="2"/>
    <m/>
    <x v="3"/>
    <x v="0"/>
    <s v="FUORI CLASSIFICA"/>
    <x v="1"/>
  </r>
  <r>
    <x v="206"/>
    <x v="8"/>
    <x v="2"/>
    <m/>
    <x v="3"/>
    <x v="0"/>
    <s v="FUORI CLASSIFICA"/>
    <x v="1"/>
  </r>
  <r>
    <x v="207"/>
    <x v="8"/>
    <x v="2"/>
    <m/>
    <x v="3"/>
    <x v="0"/>
    <s v="FUORI CLASSIFICA"/>
    <x v="1"/>
  </r>
  <r>
    <x v="208"/>
    <x v="8"/>
    <x v="2"/>
    <m/>
    <x v="3"/>
    <x v="0"/>
    <s v="FUORI CLASSIFICA"/>
    <x v="1"/>
  </r>
  <r>
    <x v="209"/>
    <x v="8"/>
    <x v="2"/>
    <m/>
    <x v="3"/>
    <x v="0"/>
    <s v="FUORI CLASSIFICA"/>
    <x v="1"/>
  </r>
  <r>
    <x v="210"/>
    <x v="8"/>
    <x v="2"/>
    <m/>
    <x v="3"/>
    <x v="0"/>
    <s v="FUORI CLASSIFICA"/>
    <x v="1"/>
  </r>
  <r>
    <x v="211"/>
    <x v="8"/>
    <x v="2"/>
    <m/>
    <x v="3"/>
    <x v="0"/>
    <s v="FUORI CLASSIFICA"/>
    <x v="1"/>
  </r>
  <r>
    <x v="212"/>
    <x v="8"/>
    <x v="2"/>
    <m/>
    <x v="3"/>
    <x v="0"/>
    <s v="FUORI CLASSIFICA"/>
    <x v="1"/>
  </r>
  <r>
    <x v="213"/>
    <x v="8"/>
    <x v="2"/>
    <m/>
    <x v="3"/>
    <x v="0"/>
    <s v="FUORI CLASSIFICA"/>
    <x v="1"/>
  </r>
  <r>
    <x v="214"/>
    <x v="8"/>
    <x v="2"/>
    <m/>
    <x v="3"/>
    <x v="0"/>
    <s v="FUORI CLASSIFICA"/>
    <x v="1"/>
  </r>
  <r>
    <x v="215"/>
    <x v="8"/>
    <x v="2"/>
    <m/>
    <x v="3"/>
    <x v="0"/>
    <s v="FUORI CLASSIFICA"/>
    <x v="1"/>
  </r>
  <r>
    <x v="216"/>
    <x v="8"/>
    <x v="2"/>
    <m/>
    <x v="3"/>
    <x v="0"/>
    <s v="FUORI CLASSIFICA"/>
    <x v="1"/>
  </r>
  <r>
    <x v="217"/>
    <x v="8"/>
    <x v="2"/>
    <m/>
    <x v="3"/>
    <x v="0"/>
    <s v="FUORI CLASSIFICA"/>
    <x v="1"/>
  </r>
  <r>
    <x v="218"/>
    <x v="8"/>
    <x v="2"/>
    <m/>
    <x v="3"/>
    <x v="0"/>
    <s v="FUORI CLASSIFICA"/>
    <x v="1"/>
  </r>
  <r>
    <x v="219"/>
    <x v="8"/>
    <x v="2"/>
    <m/>
    <x v="3"/>
    <x v="0"/>
    <s v="FUORI CLASSIFICA"/>
    <x v="1"/>
  </r>
  <r>
    <x v="220"/>
    <x v="8"/>
    <x v="2"/>
    <m/>
    <x v="3"/>
    <x v="0"/>
    <s v="FUORI CLASSIFICA"/>
    <x v="1"/>
  </r>
  <r>
    <x v="221"/>
    <x v="8"/>
    <x v="2"/>
    <m/>
    <x v="3"/>
    <x v="0"/>
    <s v="FUORI CLASSIFICA"/>
    <x v="1"/>
  </r>
  <r>
    <x v="222"/>
    <x v="8"/>
    <x v="2"/>
    <m/>
    <x v="3"/>
    <x v="0"/>
    <s v="FUORI CLASSIFICA"/>
    <x v="1"/>
  </r>
  <r>
    <x v="223"/>
    <x v="8"/>
    <x v="2"/>
    <m/>
    <x v="3"/>
    <x v="0"/>
    <s v="FUORI CLASSIFICA"/>
    <x v="1"/>
  </r>
  <r>
    <x v="224"/>
    <x v="8"/>
    <x v="2"/>
    <m/>
    <x v="3"/>
    <x v="0"/>
    <s v="FUORI CLASSIFICA"/>
    <x v="1"/>
  </r>
  <r>
    <x v="225"/>
    <x v="8"/>
    <x v="2"/>
    <m/>
    <x v="3"/>
    <x v="0"/>
    <s v="FUORI CLASSIFICA"/>
    <x v="1"/>
  </r>
  <r>
    <x v="226"/>
    <x v="8"/>
    <x v="2"/>
    <m/>
    <x v="3"/>
    <x v="0"/>
    <s v="FUORI CLASSIFICA"/>
    <x v="1"/>
  </r>
  <r>
    <x v="227"/>
    <x v="8"/>
    <x v="2"/>
    <m/>
    <x v="3"/>
    <x v="0"/>
    <s v="FUORI CLASSIFICA"/>
    <x v="1"/>
  </r>
  <r>
    <x v="228"/>
    <x v="8"/>
    <x v="2"/>
    <m/>
    <x v="3"/>
    <x v="0"/>
    <s v="FUORI CLASSIFICA"/>
    <x v="1"/>
  </r>
  <r>
    <x v="229"/>
    <x v="8"/>
    <x v="2"/>
    <m/>
    <x v="3"/>
    <x v="0"/>
    <s v="FUORI CLASSIFICA"/>
    <x v="1"/>
  </r>
  <r>
    <x v="230"/>
    <x v="8"/>
    <x v="2"/>
    <m/>
    <x v="3"/>
    <x v="0"/>
    <s v="FUORI CLASSIFICA"/>
    <x v="1"/>
  </r>
  <r>
    <x v="231"/>
    <x v="8"/>
    <x v="2"/>
    <m/>
    <x v="3"/>
    <x v="0"/>
    <s v="FUORI CLASSIFICA"/>
    <x v="1"/>
  </r>
  <r>
    <x v="232"/>
    <x v="8"/>
    <x v="2"/>
    <m/>
    <x v="3"/>
    <x v="0"/>
    <s v="FUORI CLASSIFICA"/>
    <x v="1"/>
  </r>
  <r>
    <x v="233"/>
    <x v="8"/>
    <x v="2"/>
    <m/>
    <x v="3"/>
    <x v="0"/>
    <s v="FUORI CLASSIFICA"/>
    <x v="1"/>
  </r>
  <r>
    <x v="234"/>
    <x v="8"/>
    <x v="2"/>
    <m/>
    <x v="3"/>
    <x v="0"/>
    <s v="FUORI CLASSIFICA"/>
    <x v="1"/>
  </r>
  <r>
    <x v="235"/>
    <x v="8"/>
    <x v="2"/>
    <m/>
    <x v="3"/>
    <x v="0"/>
    <s v="FUORI CLASSIFICA"/>
    <x v="1"/>
  </r>
  <r>
    <x v="236"/>
    <x v="8"/>
    <x v="2"/>
    <m/>
    <x v="3"/>
    <x v="0"/>
    <s v="FUORI CLASSIFICA"/>
    <x v="1"/>
  </r>
  <r>
    <x v="237"/>
    <x v="8"/>
    <x v="2"/>
    <m/>
    <x v="3"/>
    <x v="0"/>
    <s v="FUORI CLASSIFICA"/>
    <x v="1"/>
  </r>
  <r>
    <x v="238"/>
    <x v="8"/>
    <x v="2"/>
    <m/>
    <x v="3"/>
    <x v="0"/>
    <s v="FUORI CLASSIFICA"/>
    <x v="1"/>
  </r>
  <r>
    <x v="239"/>
    <x v="8"/>
    <x v="2"/>
    <m/>
    <x v="3"/>
    <x v="0"/>
    <s v="FUORI CLASSIFICA"/>
    <x v="1"/>
  </r>
  <r>
    <x v="240"/>
    <x v="8"/>
    <x v="2"/>
    <m/>
    <x v="3"/>
    <x v="0"/>
    <s v="FUORI CLASSIFICA"/>
    <x v="1"/>
  </r>
  <r>
    <x v="241"/>
    <x v="8"/>
    <x v="2"/>
    <m/>
    <x v="3"/>
    <x v="0"/>
    <s v="FUORI CLASSIFICA"/>
    <x v="1"/>
  </r>
  <r>
    <x v="242"/>
    <x v="8"/>
    <x v="2"/>
    <m/>
    <x v="3"/>
    <x v="0"/>
    <s v="FUORI CLASSIFICA"/>
    <x v="1"/>
  </r>
  <r>
    <x v="243"/>
    <x v="8"/>
    <x v="2"/>
    <m/>
    <x v="3"/>
    <x v="0"/>
    <s v="FUORI CLASSIFICA"/>
    <x v="1"/>
  </r>
  <r>
    <x v="244"/>
    <x v="8"/>
    <x v="2"/>
    <m/>
    <x v="3"/>
    <x v="0"/>
    <s v="FUORI CLASSIFICA"/>
    <x v="1"/>
  </r>
  <r>
    <x v="245"/>
    <x v="8"/>
    <x v="2"/>
    <m/>
    <x v="3"/>
    <x v="0"/>
    <s v="FUORI CLASSIFICA"/>
    <x v="1"/>
  </r>
  <r>
    <x v="246"/>
    <x v="8"/>
    <x v="2"/>
    <m/>
    <x v="3"/>
    <x v="0"/>
    <s v="FUORI CLASSIFICA"/>
    <x v="1"/>
  </r>
  <r>
    <x v="247"/>
    <x v="8"/>
    <x v="2"/>
    <m/>
    <x v="3"/>
    <x v="0"/>
    <s v="FUORI CLASSIFICA"/>
    <x v="1"/>
  </r>
  <r>
    <x v="248"/>
    <x v="8"/>
    <x v="2"/>
    <m/>
    <x v="3"/>
    <x v="0"/>
    <s v="FUORI CLASSIFICA"/>
    <x v="1"/>
  </r>
  <r>
    <x v="249"/>
    <x v="8"/>
    <x v="2"/>
    <m/>
    <x v="3"/>
    <x v="0"/>
    <s v="FUORI CLASSIFICA"/>
    <x v="1"/>
  </r>
  <r>
    <x v="250"/>
    <x v="8"/>
    <x v="2"/>
    <m/>
    <x v="3"/>
    <x v="0"/>
    <s v="FUORI CLASSIFICA"/>
    <x v="1"/>
  </r>
  <r>
    <x v="251"/>
    <x v="8"/>
    <x v="2"/>
    <m/>
    <x v="3"/>
    <x v="0"/>
    <s v="FUORI CLASSIFICA"/>
    <x v="1"/>
  </r>
  <r>
    <x v="252"/>
    <x v="8"/>
    <x v="2"/>
    <m/>
    <x v="3"/>
    <x v="0"/>
    <s v="FUORI CLASSIFICA"/>
    <x v="1"/>
  </r>
  <r>
    <x v="253"/>
    <x v="8"/>
    <x v="2"/>
    <m/>
    <x v="3"/>
    <x v="0"/>
    <s v="FUORI CLASSIFICA"/>
    <x v="1"/>
  </r>
  <r>
    <x v="254"/>
    <x v="8"/>
    <x v="2"/>
    <m/>
    <x v="3"/>
    <x v="0"/>
    <s v="FUORI CLASSIFICA"/>
    <x v="1"/>
  </r>
  <r>
    <x v="255"/>
    <x v="8"/>
    <x v="2"/>
    <m/>
    <x v="3"/>
    <x v="0"/>
    <s v="FUORI CLASSIFICA"/>
    <x v="1"/>
  </r>
  <r>
    <x v="256"/>
    <x v="8"/>
    <x v="2"/>
    <m/>
    <x v="3"/>
    <x v="0"/>
    <s v="FUORI CLASSIFICA"/>
    <x v="1"/>
  </r>
  <r>
    <x v="257"/>
    <x v="8"/>
    <x v="2"/>
    <m/>
    <x v="3"/>
    <x v="0"/>
    <s v="FUORI CLASSIFICA"/>
    <x v="1"/>
  </r>
  <r>
    <x v="258"/>
    <x v="8"/>
    <x v="2"/>
    <m/>
    <x v="3"/>
    <x v="0"/>
    <s v="FUORI CLASSIFICA"/>
    <x v="1"/>
  </r>
  <r>
    <x v="259"/>
    <x v="8"/>
    <x v="2"/>
    <m/>
    <x v="3"/>
    <x v="0"/>
    <s v="FUORI CLASSIFICA"/>
    <x v="1"/>
  </r>
  <r>
    <x v="260"/>
    <x v="8"/>
    <x v="2"/>
    <m/>
    <x v="3"/>
    <x v="0"/>
    <s v="FUORI CLASSIFICA"/>
    <x v="1"/>
  </r>
  <r>
    <x v="261"/>
    <x v="8"/>
    <x v="2"/>
    <m/>
    <x v="3"/>
    <x v="0"/>
    <s v="FUORI CLASSIFICA"/>
    <x v="1"/>
  </r>
  <r>
    <x v="262"/>
    <x v="8"/>
    <x v="2"/>
    <m/>
    <x v="3"/>
    <x v="0"/>
    <s v="FUORI CLASSIFICA"/>
    <x v="1"/>
  </r>
  <r>
    <x v="263"/>
    <x v="8"/>
    <x v="2"/>
    <m/>
    <x v="3"/>
    <x v="0"/>
    <s v="FUORI CLASSIFICA"/>
    <x v="1"/>
  </r>
  <r>
    <x v="264"/>
    <x v="8"/>
    <x v="2"/>
    <m/>
    <x v="3"/>
    <x v="0"/>
    <s v="FUORI CLASSIFICA"/>
    <x v="1"/>
  </r>
  <r>
    <x v="265"/>
    <x v="8"/>
    <x v="2"/>
    <m/>
    <x v="3"/>
    <x v="0"/>
    <s v="FUORI CLASSIFICA"/>
    <x v="1"/>
  </r>
  <r>
    <x v="266"/>
    <x v="8"/>
    <x v="2"/>
    <m/>
    <x v="3"/>
    <x v="0"/>
    <s v="FUORI CLASSIFICA"/>
    <x v="1"/>
  </r>
  <r>
    <x v="267"/>
    <x v="8"/>
    <x v="2"/>
    <m/>
    <x v="3"/>
    <x v="0"/>
    <s v="FUORI CLASSIFICA"/>
    <x v="1"/>
  </r>
  <r>
    <x v="268"/>
    <x v="8"/>
    <x v="2"/>
    <m/>
    <x v="3"/>
    <x v="0"/>
    <s v="FUORI CLASSIFICA"/>
    <x v="1"/>
  </r>
  <r>
    <x v="269"/>
    <x v="8"/>
    <x v="2"/>
    <m/>
    <x v="3"/>
    <x v="0"/>
    <s v="FUORI CLASSIFICA"/>
    <x v="1"/>
  </r>
  <r>
    <x v="270"/>
    <x v="8"/>
    <x v="2"/>
    <m/>
    <x v="3"/>
    <x v="0"/>
    <s v="FUORI CLASSIFICA"/>
    <x v="1"/>
  </r>
  <r>
    <x v="271"/>
    <x v="8"/>
    <x v="2"/>
    <m/>
    <x v="3"/>
    <x v="0"/>
    <s v="FUORI CLASSIFICA"/>
    <x v="1"/>
  </r>
  <r>
    <x v="272"/>
    <x v="8"/>
    <x v="2"/>
    <m/>
    <x v="3"/>
    <x v="0"/>
    <s v="FUORI CLASSIFICA"/>
    <x v="1"/>
  </r>
  <r>
    <x v="273"/>
    <x v="8"/>
    <x v="2"/>
    <m/>
    <x v="3"/>
    <x v="0"/>
    <s v="FUORI CLASSIFICA"/>
    <x v="1"/>
  </r>
  <r>
    <x v="274"/>
    <x v="8"/>
    <x v="2"/>
    <m/>
    <x v="3"/>
    <x v="0"/>
    <s v="FUORI CLASSIFICA"/>
    <x v="1"/>
  </r>
  <r>
    <x v="275"/>
    <x v="8"/>
    <x v="2"/>
    <m/>
    <x v="3"/>
    <x v="0"/>
    <s v="FUORI CLASSIFICA"/>
    <x v="1"/>
  </r>
  <r>
    <x v="276"/>
    <x v="8"/>
    <x v="2"/>
    <m/>
    <x v="3"/>
    <x v="0"/>
    <s v="FUORI CLASSIFICA"/>
    <x v="1"/>
  </r>
  <r>
    <x v="277"/>
    <x v="8"/>
    <x v="2"/>
    <m/>
    <x v="3"/>
    <x v="0"/>
    <s v="FUORI CLASSIFICA"/>
    <x v="1"/>
  </r>
  <r>
    <x v="278"/>
    <x v="8"/>
    <x v="2"/>
    <m/>
    <x v="3"/>
    <x v="0"/>
    <s v="FUORI CLASSIFICA"/>
    <x v="1"/>
  </r>
  <r>
    <x v="279"/>
    <x v="8"/>
    <x v="2"/>
    <m/>
    <x v="3"/>
    <x v="0"/>
    <s v="FUORI CLASSIFICA"/>
    <x v="1"/>
  </r>
  <r>
    <x v="280"/>
    <x v="8"/>
    <x v="2"/>
    <m/>
    <x v="3"/>
    <x v="0"/>
    <s v="FUORI CLASSIFICA"/>
    <x v="1"/>
  </r>
  <r>
    <x v="281"/>
    <x v="8"/>
    <x v="2"/>
    <m/>
    <x v="3"/>
    <x v="0"/>
    <s v="FUORI CLASSIFICA"/>
    <x v="1"/>
  </r>
  <r>
    <x v="282"/>
    <x v="8"/>
    <x v="2"/>
    <m/>
    <x v="3"/>
    <x v="0"/>
    <s v="FUORI CLASSIFICA"/>
    <x v="1"/>
  </r>
  <r>
    <x v="283"/>
    <x v="8"/>
    <x v="2"/>
    <m/>
    <x v="3"/>
    <x v="0"/>
    <s v="FUORI CLASSIFICA"/>
    <x v="1"/>
  </r>
  <r>
    <x v="284"/>
    <x v="8"/>
    <x v="2"/>
    <m/>
    <x v="3"/>
    <x v="0"/>
    <s v="FUORI CLASSIFICA"/>
    <x v="1"/>
  </r>
  <r>
    <x v="285"/>
    <x v="8"/>
    <x v="2"/>
    <m/>
    <x v="3"/>
    <x v="0"/>
    <s v="FUORI CLASSIFICA"/>
    <x v="1"/>
  </r>
  <r>
    <x v="286"/>
    <x v="8"/>
    <x v="2"/>
    <m/>
    <x v="3"/>
    <x v="0"/>
    <s v="FUORI CLASSIFICA"/>
    <x v="1"/>
  </r>
  <r>
    <x v="287"/>
    <x v="8"/>
    <x v="2"/>
    <m/>
    <x v="3"/>
    <x v="0"/>
    <s v="FUORI CLASSIFICA"/>
    <x v="1"/>
  </r>
  <r>
    <x v="288"/>
    <x v="8"/>
    <x v="2"/>
    <m/>
    <x v="3"/>
    <x v="0"/>
    <s v="FUORI CLASSIFICA"/>
    <x v="1"/>
  </r>
  <r>
    <x v="289"/>
    <x v="8"/>
    <x v="2"/>
    <m/>
    <x v="3"/>
    <x v="0"/>
    <s v="FUORI CLASSIFICA"/>
    <x v="1"/>
  </r>
  <r>
    <x v="290"/>
    <x v="8"/>
    <x v="2"/>
    <m/>
    <x v="3"/>
    <x v="0"/>
    <s v="FUORI CLASSIFICA"/>
    <x v="1"/>
  </r>
  <r>
    <x v="291"/>
    <x v="8"/>
    <x v="2"/>
    <m/>
    <x v="3"/>
    <x v="0"/>
    <s v="FUORI CLASSIFICA"/>
    <x v="1"/>
  </r>
  <r>
    <x v="292"/>
    <x v="8"/>
    <x v="2"/>
    <m/>
    <x v="3"/>
    <x v="0"/>
    <s v="FUORI CLASSIFICA"/>
    <x v="1"/>
  </r>
  <r>
    <x v="293"/>
    <x v="8"/>
    <x v="2"/>
    <m/>
    <x v="3"/>
    <x v="0"/>
    <s v="FUORI CLASSIFICA"/>
    <x v="1"/>
  </r>
  <r>
    <x v="294"/>
    <x v="8"/>
    <x v="2"/>
    <m/>
    <x v="3"/>
    <x v="0"/>
    <s v="FUORI CLASSIFICA"/>
    <x v="1"/>
  </r>
  <r>
    <x v="295"/>
    <x v="8"/>
    <x v="2"/>
    <m/>
    <x v="3"/>
    <x v="0"/>
    <s v="FUORI CLASSIFICA"/>
    <x v="1"/>
  </r>
  <r>
    <x v="296"/>
    <x v="8"/>
    <x v="2"/>
    <m/>
    <x v="3"/>
    <x v="0"/>
    <s v="FUORI CLASSIFICA"/>
    <x v="1"/>
  </r>
  <r>
    <x v="297"/>
    <x v="8"/>
    <x v="2"/>
    <m/>
    <x v="3"/>
    <x v="0"/>
    <s v="FUORI CLASSIFICA"/>
    <x v="1"/>
  </r>
  <r>
    <x v="298"/>
    <x v="8"/>
    <x v="2"/>
    <m/>
    <x v="3"/>
    <x v="0"/>
    <s v="FUORI CLASSIFICA"/>
    <x v="1"/>
  </r>
  <r>
    <x v="299"/>
    <x v="8"/>
    <x v="2"/>
    <m/>
    <x v="3"/>
    <x v="0"/>
    <s v="FUORI CLASSIFICA"/>
    <x v="1"/>
  </r>
  <r>
    <x v="300"/>
    <x v="8"/>
    <x v="2"/>
    <m/>
    <x v="3"/>
    <x v="0"/>
    <s v="FUORI CLASSIFICA"/>
    <x v="1"/>
  </r>
  <r>
    <x v="301"/>
    <x v="8"/>
    <x v="2"/>
    <m/>
    <x v="3"/>
    <x v="0"/>
    <s v="FUORI CLASSIFICA"/>
    <x v="1"/>
  </r>
  <r>
    <x v="302"/>
    <x v="8"/>
    <x v="2"/>
    <m/>
    <x v="3"/>
    <x v="0"/>
    <s v="FUORI CLASSIFICA"/>
    <x v="1"/>
  </r>
  <r>
    <x v="303"/>
    <x v="8"/>
    <x v="2"/>
    <m/>
    <x v="3"/>
    <x v="0"/>
    <s v="FUORI CLASSIFICA"/>
    <x v="1"/>
  </r>
  <r>
    <x v="304"/>
    <x v="8"/>
    <x v="2"/>
    <m/>
    <x v="3"/>
    <x v="0"/>
    <s v="FUORI CLASSIFICA"/>
    <x v="1"/>
  </r>
  <r>
    <x v="305"/>
    <x v="8"/>
    <x v="2"/>
    <m/>
    <x v="3"/>
    <x v="0"/>
    <s v="FUORI CLASSIFICA"/>
    <x v="1"/>
  </r>
  <r>
    <x v="306"/>
    <x v="8"/>
    <x v="2"/>
    <m/>
    <x v="3"/>
    <x v="0"/>
    <s v="FUORI CLASSIFICA"/>
    <x v="1"/>
  </r>
  <r>
    <x v="307"/>
    <x v="8"/>
    <x v="2"/>
    <m/>
    <x v="3"/>
    <x v="0"/>
    <s v="FUORI CLASSIFICA"/>
    <x v="1"/>
  </r>
  <r>
    <x v="308"/>
    <x v="8"/>
    <x v="2"/>
    <m/>
    <x v="3"/>
    <x v="0"/>
    <s v="FUORI CLASSIFICA"/>
    <x v="1"/>
  </r>
  <r>
    <x v="309"/>
    <x v="8"/>
    <x v="2"/>
    <m/>
    <x v="3"/>
    <x v="0"/>
    <s v="FUORI CLASSIFICA"/>
    <x v="1"/>
  </r>
  <r>
    <x v="310"/>
    <x v="8"/>
    <x v="2"/>
    <m/>
    <x v="3"/>
    <x v="0"/>
    <s v="FUORI CLASSIFICA"/>
    <x v="1"/>
  </r>
  <r>
    <x v="311"/>
    <x v="8"/>
    <x v="2"/>
    <m/>
    <x v="3"/>
    <x v="0"/>
    <s v="FUORI CLASSIFICA"/>
    <x v="1"/>
  </r>
  <r>
    <x v="312"/>
    <x v="8"/>
    <x v="2"/>
    <m/>
    <x v="3"/>
    <x v="0"/>
    <s v="FUORI CLASSIFICA"/>
    <x v="1"/>
  </r>
  <r>
    <x v="313"/>
    <x v="8"/>
    <x v="2"/>
    <m/>
    <x v="3"/>
    <x v="0"/>
    <s v="FUORI CLASSIFICA"/>
    <x v="1"/>
  </r>
  <r>
    <x v="314"/>
    <x v="8"/>
    <x v="2"/>
    <m/>
    <x v="3"/>
    <x v="0"/>
    <s v="FUORI CLASSIFICA"/>
    <x v="1"/>
  </r>
  <r>
    <x v="315"/>
    <x v="8"/>
    <x v="2"/>
    <m/>
    <x v="3"/>
    <x v="0"/>
    <s v="FUORI CLASSIFICA"/>
    <x v="1"/>
  </r>
  <r>
    <x v="316"/>
    <x v="8"/>
    <x v="2"/>
    <m/>
    <x v="3"/>
    <x v="0"/>
    <s v="FUORI CLASSIFICA"/>
    <x v="1"/>
  </r>
  <r>
    <x v="317"/>
    <x v="8"/>
    <x v="2"/>
    <m/>
    <x v="3"/>
    <x v="0"/>
    <s v="FUORI CLASSIFICA"/>
    <x v="1"/>
  </r>
  <r>
    <x v="318"/>
    <x v="8"/>
    <x v="2"/>
    <m/>
    <x v="3"/>
    <x v="0"/>
    <s v="FUORI CLASSIFICA"/>
    <x v="1"/>
  </r>
  <r>
    <x v="319"/>
    <x v="8"/>
    <x v="2"/>
    <m/>
    <x v="3"/>
    <x v="0"/>
    <s v="FUORI CLASSIFICA"/>
    <x v="1"/>
  </r>
  <r>
    <x v="320"/>
    <x v="8"/>
    <x v="2"/>
    <m/>
    <x v="3"/>
    <x v="0"/>
    <s v="FUORI CLASSIFICA"/>
    <x v="1"/>
  </r>
  <r>
    <x v="321"/>
    <x v="8"/>
    <x v="2"/>
    <m/>
    <x v="3"/>
    <x v="0"/>
    <s v="FUORI CLASSIFICA"/>
    <x v="1"/>
  </r>
  <r>
    <x v="322"/>
    <x v="8"/>
    <x v="2"/>
    <m/>
    <x v="3"/>
    <x v="0"/>
    <s v="FUORI CLASSIFICA"/>
    <x v="1"/>
  </r>
  <r>
    <x v="323"/>
    <x v="8"/>
    <x v="2"/>
    <m/>
    <x v="3"/>
    <x v="0"/>
    <s v="FUORI CLASSIFICA"/>
    <x v="1"/>
  </r>
  <r>
    <x v="324"/>
    <x v="8"/>
    <x v="2"/>
    <m/>
    <x v="3"/>
    <x v="0"/>
    <s v="FUORI CLASSIFICA"/>
    <x v="1"/>
  </r>
  <r>
    <x v="325"/>
    <x v="8"/>
    <x v="2"/>
    <m/>
    <x v="3"/>
    <x v="0"/>
    <s v="FUORI CLASSIFICA"/>
    <x v="1"/>
  </r>
  <r>
    <x v="326"/>
    <x v="8"/>
    <x v="2"/>
    <m/>
    <x v="3"/>
    <x v="0"/>
    <s v="FUORI CLASSIFICA"/>
    <x v="1"/>
  </r>
  <r>
    <x v="327"/>
    <x v="8"/>
    <x v="2"/>
    <m/>
    <x v="3"/>
    <x v="0"/>
    <s v="FUORI CLASSIFICA"/>
    <x v="1"/>
  </r>
  <r>
    <x v="328"/>
    <x v="8"/>
    <x v="2"/>
    <m/>
    <x v="3"/>
    <x v="0"/>
    <s v="FUORI CLASSIFICA"/>
    <x v="1"/>
  </r>
  <r>
    <x v="329"/>
    <x v="8"/>
    <x v="2"/>
    <m/>
    <x v="3"/>
    <x v="0"/>
    <s v="FUORI CLASSIFICA"/>
    <x v="1"/>
  </r>
  <r>
    <x v="330"/>
    <x v="8"/>
    <x v="2"/>
    <m/>
    <x v="3"/>
    <x v="0"/>
    <s v="FUORI CLASSIFICA"/>
    <x v="1"/>
  </r>
  <r>
    <x v="331"/>
    <x v="8"/>
    <x v="2"/>
    <m/>
    <x v="3"/>
    <x v="0"/>
    <s v="FUORI CLASSIFICA"/>
    <x v="1"/>
  </r>
  <r>
    <x v="332"/>
    <x v="8"/>
    <x v="2"/>
    <m/>
    <x v="3"/>
    <x v="0"/>
    <s v="FUORI CLASSIFICA"/>
    <x v="1"/>
  </r>
  <r>
    <x v="333"/>
    <x v="8"/>
    <x v="2"/>
    <m/>
    <x v="3"/>
    <x v="0"/>
    <s v="FUORI CLASSIFICA"/>
    <x v="1"/>
  </r>
  <r>
    <x v="334"/>
    <x v="8"/>
    <x v="2"/>
    <m/>
    <x v="3"/>
    <x v="0"/>
    <s v="FUORI CLASSIFICA"/>
    <x v="1"/>
  </r>
  <r>
    <x v="335"/>
    <x v="8"/>
    <x v="2"/>
    <m/>
    <x v="3"/>
    <x v="0"/>
    <s v="FUORI CLASSIFICA"/>
    <x v="1"/>
  </r>
  <r>
    <x v="336"/>
    <x v="8"/>
    <x v="2"/>
    <m/>
    <x v="3"/>
    <x v="0"/>
    <s v="FUORI CLASSIFICA"/>
    <x v="1"/>
  </r>
  <r>
    <x v="337"/>
    <x v="8"/>
    <x v="2"/>
    <m/>
    <x v="3"/>
    <x v="0"/>
    <s v="FUORI CLASSIFICA"/>
    <x v="1"/>
  </r>
  <r>
    <x v="338"/>
    <x v="8"/>
    <x v="2"/>
    <m/>
    <x v="3"/>
    <x v="0"/>
    <s v="FUORI CLASSIFICA"/>
    <x v="1"/>
  </r>
  <r>
    <x v="339"/>
    <x v="8"/>
    <x v="2"/>
    <m/>
    <x v="3"/>
    <x v="0"/>
    <s v="FUORI CLASSIFICA"/>
    <x v="1"/>
  </r>
  <r>
    <x v="340"/>
    <x v="8"/>
    <x v="2"/>
    <m/>
    <x v="3"/>
    <x v="0"/>
    <s v="FUORI CLASSIFICA"/>
    <x v="1"/>
  </r>
  <r>
    <x v="341"/>
    <x v="8"/>
    <x v="2"/>
    <m/>
    <x v="3"/>
    <x v="0"/>
    <s v="FUORI CLASSIFICA"/>
    <x v="1"/>
  </r>
  <r>
    <x v="342"/>
    <x v="8"/>
    <x v="2"/>
    <m/>
    <x v="3"/>
    <x v="0"/>
    <s v="FUORI CLASSIFICA"/>
    <x v="1"/>
  </r>
  <r>
    <x v="343"/>
    <x v="8"/>
    <x v="2"/>
    <m/>
    <x v="3"/>
    <x v="0"/>
    <s v="FUORI CLASSIFICA"/>
    <x v="1"/>
  </r>
  <r>
    <x v="344"/>
    <x v="8"/>
    <x v="2"/>
    <m/>
    <x v="3"/>
    <x v="0"/>
    <s v="FUORI CLASSIFICA"/>
    <x v="1"/>
  </r>
  <r>
    <x v="345"/>
    <x v="8"/>
    <x v="2"/>
    <m/>
    <x v="3"/>
    <x v="0"/>
    <s v="FUORI CLASSIFICA"/>
    <x v="1"/>
  </r>
  <r>
    <x v="346"/>
    <x v="8"/>
    <x v="2"/>
    <m/>
    <x v="3"/>
    <x v="0"/>
    <s v="FUORI CLASSIFICA"/>
    <x v="1"/>
  </r>
  <r>
    <x v="347"/>
    <x v="8"/>
    <x v="2"/>
    <m/>
    <x v="3"/>
    <x v="0"/>
    <s v="FUORI CLASSIFICA"/>
    <x v="1"/>
  </r>
  <r>
    <x v="348"/>
    <x v="8"/>
    <x v="2"/>
    <m/>
    <x v="3"/>
    <x v="0"/>
    <s v="FUORI CLASSIFICA"/>
    <x v="1"/>
  </r>
  <r>
    <x v="349"/>
    <x v="8"/>
    <x v="2"/>
    <m/>
    <x v="3"/>
    <x v="0"/>
    <s v="FUORI CLASSIFICA"/>
    <x v="1"/>
  </r>
  <r>
    <x v="350"/>
    <x v="8"/>
    <x v="2"/>
    <m/>
    <x v="3"/>
    <x v="0"/>
    <s v="FUORI CLASSIFICA"/>
    <x v="1"/>
  </r>
  <r>
    <x v="351"/>
    <x v="8"/>
    <x v="2"/>
    <m/>
    <x v="3"/>
    <x v="0"/>
    <s v="FUORI CLASSIFICA"/>
    <x v="1"/>
  </r>
  <r>
    <x v="352"/>
    <x v="8"/>
    <x v="2"/>
    <m/>
    <x v="3"/>
    <x v="0"/>
    <s v="FUORI CLASSIFICA"/>
    <x v="1"/>
  </r>
  <r>
    <x v="353"/>
    <x v="8"/>
    <x v="2"/>
    <m/>
    <x v="3"/>
    <x v="0"/>
    <s v="FUORI CLASSIFICA"/>
    <x v="1"/>
  </r>
  <r>
    <x v="354"/>
    <x v="8"/>
    <x v="2"/>
    <m/>
    <x v="3"/>
    <x v="0"/>
    <s v="FUORI CLASSIFICA"/>
    <x v="1"/>
  </r>
  <r>
    <x v="355"/>
    <x v="8"/>
    <x v="2"/>
    <m/>
    <x v="3"/>
    <x v="0"/>
    <s v="FUORI CLASSIFICA"/>
    <x v="1"/>
  </r>
  <r>
    <x v="356"/>
    <x v="8"/>
    <x v="2"/>
    <m/>
    <x v="3"/>
    <x v="0"/>
    <s v="FUORI CLASSIFICA"/>
    <x v="1"/>
  </r>
  <r>
    <x v="357"/>
    <x v="8"/>
    <x v="2"/>
    <m/>
    <x v="3"/>
    <x v="0"/>
    <s v="FUORI CLASSIFICA"/>
    <x v="1"/>
  </r>
  <r>
    <x v="358"/>
    <x v="8"/>
    <x v="2"/>
    <m/>
    <x v="3"/>
    <x v="0"/>
    <s v="FUORI CLASSIFICA"/>
    <x v="1"/>
  </r>
  <r>
    <x v="359"/>
    <x v="8"/>
    <x v="2"/>
    <m/>
    <x v="3"/>
    <x v="0"/>
    <s v="FUORI CLASSIFICA"/>
    <x v="1"/>
  </r>
  <r>
    <x v="360"/>
    <x v="8"/>
    <x v="2"/>
    <m/>
    <x v="3"/>
    <x v="0"/>
    <s v="FUORI CLASSIFICA"/>
    <x v="1"/>
  </r>
  <r>
    <x v="361"/>
    <x v="8"/>
    <x v="2"/>
    <m/>
    <x v="3"/>
    <x v="0"/>
    <s v="FUORI CLASSIFICA"/>
    <x v="1"/>
  </r>
  <r>
    <x v="362"/>
    <x v="8"/>
    <x v="2"/>
    <m/>
    <x v="3"/>
    <x v="0"/>
    <s v="FUORI CLASSIFICA"/>
    <x v="1"/>
  </r>
  <r>
    <x v="363"/>
    <x v="8"/>
    <x v="2"/>
    <m/>
    <x v="3"/>
    <x v="0"/>
    <s v="FUORI CLASSIFICA"/>
    <x v="1"/>
  </r>
  <r>
    <x v="364"/>
    <x v="8"/>
    <x v="2"/>
    <m/>
    <x v="3"/>
    <x v="0"/>
    <s v="FUORI CLASSIFICA"/>
    <x v="1"/>
  </r>
  <r>
    <x v="365"/>
    <x v="8"/>
    <x v="2"/>
    <m/>
    <x v="3"/>
    <x v="0"/>
    <s v="FUORI CLASSIFICA"/>
    <x v="1"/>
  </r>
  <r>
    <x v="366"/>
    <x v="8"/>
    <x v="2"/>
    <m/>
    <x v="3"/>
    <x v="0"/>
    <s v="FUORI CLASSIFICA"/>
    <x v="1"/>
  </r>
  <r>
    <x v="367"/>
    <x v="8"/>
    <x v="2"/>
    <m/>
    <x v="3"/>
    <x v="0"/>
    <s v="FUORI CLASSIFICA"/>
    <x v="1"/>
  </r>
  <r>
    <x v="368"/>
    <x v="8"/>
    <x v="2"/>
    <m/>
    <x v="3"/>
    <x v="0"/>
    <s v="FUORI CLASSIFICA"/>
    <x v="1"/>
  </r>
  <r>
    <x v="369"/>
    <x v="8"/>
    <x v="2"/>
    <m/>
    <x v="3"/>
    <x v="0"/>
    <s v="FUORI CLASSIFICA"/>
    <x v="1"/>
  </r>
  <r>
    <x v="370"/>
    <x v="8"/>
    <x v="2"/>
    <m/>
    <x v="3"/>
    <x v="0"/>
    <s v="FUORI CLASSIFICA"/>
    <x v="1"/>
  </r>
  <r>
    <x v="371"/>
    <x v="8"/>
    <x v="2"/>
    <m/>
    <x v="3"/>
    <x v="0"/>
    <s v="FUORI CLASSIFICA"/>
    <x v="1"/>
  </r>
  <r>
    <x v="372"/>
    <x v="8"/>
    <x v="2"/>
    <m/>
    <x v="3"/>
    <x v="0"/>
    <s v="FUORI CLASSIFICA"/>
    <x v="1"/>
  </r>
  <r>
    <x v="373"/>
    <x v="8"/>
    <x v="2"/>
    <m/>
    <x v="3"/>
    <x v="0"/>
    <s v="FUORI CLASSIFICA"/>
    <x v="1"/>
  </r>
  <r>
    <x v="374"/>
    <x v="8"/>
    <x v="2"/>
    <m/>
    <x v="3"/>
    <x v="0"/>
    <s v="FUORI CLASSIFICA"/>
    <x v="1"/>
  </r>
  <r>
    <x v="375"/>
    <x v="8"/>
    <x v="2"/>
    <m/>
    <x v="3"/>
    <x v="0"/>
    <s v="FUORI CLASSIFICA"/>
    <x v="1"/>
  </r>
  <r>
    <x v="376"/>
    <x v="8"/>
    <x v="2"/>
    <m/>
    <x v="3"/>
    <x v="0"/>
    <s v="FUORI CLASSIFICA"/>
    <x v="1"/>
  </r>
  <r>
    <x v="377"/>
    <x v="8"/>
    <x v="2"/>
    <m/>
    <x v="3"/>
    <x v="0"/>
    <s v="FUORI CLASSIFICA"/>
    <x v="1"/>
  </r>
  <r>
    <x v="378"/>
    <x v="8"/>
    <x v="2"/>
    <m/>
    <x v="3"/>
    <x v="0"/>
    <s v="FUORI CLASSIFICA"/>
    <x v="1"/>
  </r>
  <r>
    <x v="379"/>
    <x v="8"/>
    <x v="2"/>
    <m/>
    <x v="3"/>
    <x v="0"/>
    <s v="FUORI CLASSIFICA"/>
    <x v="1"/>
  </r>
  <r>
    <x v="380"/>
    <x v="8"/>
    <x v="2"/>
    <m/>
    <x v="3"/>
    <x v="0"/>
    <s v="FUORI CLASSIFICA"/>
    <x v="1"/>
  </r>
  <r>
    <x v="381"/>
    <x v="8"/>
    <x v="2"/>
    <m/>
    <x v="3"/>
    <x v="0"/>
    <s v="FUORI CLASSIFICA"/>
    <x v="1"/>
  </r>
  <r>
    <x v="382"/>
    <x v="8"/>
    <x v="2"/>
    <m/>
    <x v="3"/>
    <x v="0"/>
    <s v="FUORI CLASSIFICA"/>
    <x v="1"/>
  </r>
  <r>
    <x v="383"/>
    <x v="8"/>
    <x v="2"/>
    <m/>
    <x v="3"/>
    <x v="0"/>
    <s v="FUORI CLASSIFICA"/>
    <x v="1"/>
  </r>
  <r>
    <x v="384"/>
    <x v="8"/>
    <x v="2"/>
    <m/>
    <x v="3"/>
    <x v="0"/>
    <s v="FUORI CLASSIFICA"/>
    <x v="1"/>
  </r>
  <r>
    <x v="385"/>
    <x v="8"/>
    <x v="2"/>
    <m/>
    <x v="3"/>
    <x v="0"/>
    <s v="FUORI CLASSIFICA"/>
    <x v="1"/>
  </r>
  <r>
    <x v="386"/>
    <x v="8"/>
    <x v="2"/>
    <m/>
    <x v="3"/>
    <x v="0"/>
    <s v="FUORI CLASSIFICA"/>
    <x v="1"/>
  </r>
  <r>
    <x v="387"/>
    <x v="8"/>
    <x v="2"/>
    <m/>
    <x v="3"/>
    <x v="0"/>
    <s v="FUORI CLASSIFICA"/>
    <x v="1"/>
  </r>
  <r>
    <x v="388"/>
    <x v="8"/>
    <x v="2"/>
    <m/>
    <x v="3"/>
    <x v="0"/>
    <s v="FUORI CLASSIFICA"/>
    <x v="1"/>
  </r>
  <r>
    <x v="389"/>
    <x v="8"/>
    <x v="2"/>
    <m/>
    <x v="3"/>
    <x v="0"/>
    <s v="FUORI CLASSIFICA"/>
    <x v="1"/>
  </r>
  <r>
    <x v="390"/>
    <x v="8"/>
    <x v="2"/>
    <m/>
    <x v="3"/>
    <x v="0"/>
    <s v="FUORI CLASSIFICA"/>
    <x v="1"/>
  </r>
  <r>
    <x v="391"/>
    <x v="8"/>
    <x v="2"/>
    <m/>
    <x v="3"/>
    <x v="0"/>
    <s v="FUORI CLASSIFICA"/>
    <x v="1"/>
  </r>
  <r>
    <x v="392"/>
    <x v="8"/>
    <x v="2"/>
    <m/>
    <x v="3"/>
    <x v="0"/>
    <s v="FUORI CLASSIFICA"/>
    <x v="1"/>
  </r>
  <r>
    <x v="393"/>
    <x v="8"/>
    <x v="2"/>
    <m/>
    <x v="3"/>
    <x v="0"/>
    <s v="FUORI CLASSIFICA"/>
    <x v="1"/>
  </r>
  <r>
    <x v="394"/>
    <x v="8"/>
    <x v="2"/>
    <m/>
    <x v="3"/>
    <x v="0"/>
    <s v="FUORI CLASSIFICA"/>
    <x v="1"/>
  </r>
  <r>
    <x v="395"/>
    <x v="8"/>
    <x v="2"/>
    <m/>
    <x v="3"/>
    <x v="0"/>
    <s v="FUORI CLASSIFICA"/>
    <x v="1"/>
  </r>
  <r>
    <x v="396"/>
    <x v="8"/>
    <x v="2"/>
    <m/>
    <x v="3"/>
    <x v="0"/>
    <s v="FUORI CLASSIFICA"/>
    <x v="1"/>
  </r>
  <r>
    <x v="397"/>
    <x v="8"/>
    <x v="2"/>
    <m/>
    <x v="3"/>
    <x v="0"/>
    <s v="FUORI CLASSIFICA"/>
    <x v="1"/>
  </r>
  <r>
    <x v="398"/>
    <x v="8"/>
    <x v="2"/>
    <m/>
    <x v="3"/>
    <x v="0"/>
    <s v="FUORI CLASSIFICA"/>
    <x v="1"/>
  </r>
  <r>
    <x v="399"/>
    <x v="8"/>
    <x v="2"/>
    <m/>
    <x v="3"/>
    <x v="0"/>
    <s v="FUORI CLASSIFICA"/>
    <x v="1"/>
  </r>
  <r>
    <x v="400"/>
    <x v="8"/>
    <x v="2"/>
    <m/>
    <x v="3"/>
    <x v="0"/>
    <s v="FUORI CLASSIFICA"/>
    <x v="1"/>
  </r>
  <r>
    <x v="401"/>
    <x v="8"/>
    <x v="2"/>
    <m/>
    <x v="3"/>
    <x v="0"/>
    <s v="FUORI CLASSIFICA"/>
    <x v="1"/>
  </r>
  <r>
    <x v="402"/>
    <x v="8"/>
    <x v="2"/>
    <m/>
    <x v="3"/>
    <x v="0"/>
    <s v="FUORI CLASSIFICA"/>
    <x v="1"/>
  </r>
  <r>
    <x v="403"/>
    <x v="8"/>
    <x v="2"/>
    <m/>
    <x v="3"/>
    <x v="0"/>
    <s v="FUORI CLASSIFICA"/>
    <x v="1"/>
  </r>
  <r>
    <x v="404"/>
    <x v="8"/>
    <x v="2"/>
    <m/>
    <x v="3"/>
    <x v="0"/>
    <s v="FUORI CLASSIFICA"/>
    <x v="1"/>
  </r>
  <r>
    <x v="405"/>
    <x v="8"/>
    <x v="2"/>
    <m/>
    <x v="3"/>
    <x v="0"/>
    <s v="FUORI CLASSIFICA"/>
    <x v="1"/>
  </r>
  <r>
    <x v="406"/>
    <x v="8"/>
    <x v="2"/>
    <m/>
    <x v="3"/>
    <x v="0"/>
    <s v="FUORI CLASSIFICA"/>
    <x v="1"/>
  </r>
  <r>
    <x v="407"/>
    <x v="8"/>
    <x v="2"/>
    <m/>
    <x v="3"/>
    <x v="0"/>
    <s v="FUORI CLASSIFICA"/>
    <x v="1"/>
  </r>
  <r>
    <x v="408"/>
    <x v="8"/>
    <x v="2"/>
    <m/>
    <x v="3"/>
    <x v="0"/>
    <s v="FUORI CLASSIFICA"/>
    <x v="1"/>
  </r>
  <r>
    <x v="409"/>
    <x v="8"/>
    <x v="2"/>
    <m/>
    <x v="3"/>
    <x v="0"/>
    <s v="FUORI CLASSIFICA"/>
    <x v="1"/>
  </r>
  <r>
    <x v="410"/>
    <x v="8"/>
    <x v="2"/>
    <m/>
    <x v="3"/>
    <x v="0"/>
    <s v="FUORI CLASSIFICA"/>
    <x v="1"/>
  </r>
  <r>
    <x v="411"/>
    <x v="8"/>
    <x v="2"/>
    <m/>
    <x v="3"/>
    <x v="0"/>
    <s v="FUORI CLASSIFICA"/>
    <x v="1"/>
  </r>
  <r>
    <x v="412"/>
    <x v="8"/>
    <x v="2"/>
    <m/>
    <x v="3"/>
    <x v="0"/>
    <s v="FUORI CLASSIFICA"/>
    <x v="1"/>
  </r>
  <r>
    <x v="413"/>
    <x v="8"/>
    <x v="2"/>
    <m/>
    <x v="3"/>
    <x v="0"/>
    <s v="FUORI CLASSIFICA"/>
    <x v="1"/>
  </r>
  <r>
    <x v="414"/>
    <x v="8"/>
    <x v="2"/>
    <m/>
    <x v="3"/>
    <x v="0"/>
    <s v="FUORI CLASSIFICA"/>
    <x v="1"/>
  </r>
  <r>
    <x v="415"/>
    <x v="8"/>
    <x v="2"/>
    <m/>
    <x v="3"/>
    <x v="0"/>
    <s v="FUORI CLASSIFICA"/>
    <x v="1"/>
  </r>
  <r>
    <x v="416"/>
    <x v="8"/>
    <x v="2"/>
    <m/>
    <x v="3"/>
    <x v="0"/>
    <s v="FUORI CLASSIFICA"/>
    <x v="1"/>
  </r>
  <r>
    <x v="417"/>
    <x v="8"/>
    <x v="2"/>
    <m/>
    <x v="3"/>
    <x v="0"/>
    <s v="FUORI CLASSIFICA"/>
    <x v="1"/>
  </r>
  <r>
    <x v="418"/>
    <x v="8"/>
    <x v="2"/>
    <m/>
    <x v="3"/>
    <x v="0"/>
    <s v="FUORI CLASSIFICA"/>
    <x v="1"/>
  </r>
  <r>
    <x v="419"/>
    <x v="8"/>
    <x v="2"/>
    <m/>
    <x v="3"/>
    <x v="0"/>
    <s v="FUORI CLASSIFICA"/>
    <x v="1"/>
  </r>
  <r>
    <x v="420"/>
    <x v="8"/>
    <x v="2"/>
    <m/>
    <x v="3"/>
    <x v="0"/>
    <s v="FUORI CLASSIFICA"/>
    <x v="1"/>
  </r>
  <r>
    <x v="421"/>
    <x v="8"/>
    <x v="2"/>
    <m/>
    <x v="3"/>
    <x v="0"/>
    <s v="FUORI CLASSIFICA"/>
    <x v="1"/>
  </r>
  <r>
    <x v="422"/>
    <x v="8"/>
    <x v="2"/>
    <m/>
    <x v="3"/>
    <x v="0"/>
    <s v="FUORI CLASSIFICA"/>
    <x v="1"/>
  </r>
  <r>
    <x v="423"/>
    <x v="8"/>
    <x v="2"/>
    <m/>
    <x v="3"/>
    <x v="0"/>
    <s v="FUORI CLASSIFICA"/>
    <x v="1"/>
  </r>
  <r>
    <x v="424"/>
    <x v="8"/>
    <x v="2"/>
    <m/>
    <x v="3"/>
    <x v="0"/>
    <s v="FUORI CLASSIFICA"/>
    <x v="1"/>
  </r>
  <r>
    <x v="425"/>
    <x v="8"/>
    <x v="2"/>
    <m/>
    <x v="3"/>
    <x v="0"/>
    <s v="FUORI CLASSIFICA"/>
    <x v="1"/>
  </r>
  <r>
    <x v="426"/>
    <x v="8"/>
    <x v="2"/>
    <m/>
    <x v="3"/>
    <x v="0"/>
    <s v="FUORI CLASSIFICA"/>
    <x v="1"/>
  </r>
  <r>
    <x v="427"/>
    <x v="8"/>
    <x v="2"/>
    <m/>
    <x v="3"/>
    <x v="0"/>
    <s v="FUORI CLASSIFICA"/>
    <x v="1"/>
  </r>
  <r>
    <x v="428"/>
    <x v="8"/>
    <x v="2"/>
    <m/>
    <x v="3"/>
    <x v="0"/>
    <s v="FUORI CLASSIFICA"/>
    <x v="1"/>
  </r>
  <r>
    <x v="429"/>
    <x v="8"/>
    <x v="2"/>
    <m/>
    <x v="3"/>
    <x v="0"/>
    <s v="FUORI CLASSIFICA"/>
    <x v="1"/>
  </r>
  <r>
    <x v="430"/>
    <x v="8"/>
    <x v="2"/>
    <m/>
    <x v="3"/>
    <x v="0"/>
    <s v="FUORI CLASSIFICA"/>
    <x v="1"/>
  </r>
  <r>
    <x v="431"/>
    <x v="8"/>
    <x v="2"/>
    <m/>
    <x v="3"/>
    <x v="0"/>
    <s v="FUORI CLASSIFICA"/>
    <x v="1"/>
  </r>
  <r>
    <x v="432"/>
    <x v="8"/>
    <x v="2"/>
    <m/>
    <x v="3"/>
    <x v="0"/>
    <s v="FUORI CLASSIFICA"/>
    <x v="1"/>
  </r>
  <r>
    <x v="433"/>
    <x v="8"/>
    <x v="2"/>
    <m/>
    <x v="3"/>
    <x v="0"/>
    <s v="FUORI CLASSIFICA"/>
    <x v="1"/>
  </r>
  <r>
    <x v="434"/>
    <x v="8"/>
    <x v="2"/>
    <m/>
    <x v="3"/>
    <x v="0"/>
    <s v="FUORI CLASSIFICA"/>
    <x v="1"/>
  </r>
  <r>
    <x v="435"/>
    <x v="8"/>
    <x v="2"/>
    <m/>
    <x v="3"/>
    <x v="0"/>
    <s v="FUORI CLASSIFICA"/>
    <x v="1"/>
  </r>
  <r>
    <x v="436"/>
    <x v="8"/>
    <x v="2"/>
    <m/>
    <x v="3"/>
    <x v="0"/>
    <s v="FUORI CLASSIFICA"/>
    <x v="1"/>
  </r>
  <r>
    <x v="437"/>
    <x v="8"/>
    <x v="2"/>
    <m/>
    <x v="3"/>
    <x v="0"/>
    <s v="FUORI CLASSIFICA"/>
    <x v="1"/>
  </r>
  <r>
    <x v="438"/>
    <x v="8"/>
    <x v="2"/>
    <m/>
    <x v="3"/>
    <x v="0"/>
    <s v="FUORI CLASSIFICA"/>
    <x v="1"/>
  </r>
  <r>
    <x v="439"/>
    <x v="8"/>
    <x v="2"/>
    <m/>
    <x v="3"/>
    <x v="0"/>
    <s v="FUORI CLASSIFICA"/>
    <x v="1"/>
  </r>
  <r>
    <x v="440"/>
    <x v="8"/>
    <x v="2"/>
    <m/>
    <x v="3"/>
    <x v="0"/>
    <s v="FUORI CLASSIFICA"/>
    <x v="1"/>
  </r>
  <r>
    <x v="441"/>
    <x v="8"/>
    <x v="2"/>
    <m/>
    <x v="3"/>
    <x v="0"/>
    <s v="FUORI CLASSIFICA"/>
    <x v="1"/>
  </r>
  <r>
    <x v="442"/>
    <x v="8"/>
    <x v="2"/>
    <m/>
    <x v="3"/>
    <x v="0"/>
    <s v="FUORI CLASSIFICA"/>
    <x v="1"/>
  </r>
  <r>
    <x v="443"/>
    <x v="8"/>
    <x v="2"/>
    <m/>
    <x v="3"/>
    <x v="0"/>
    <s v="FUORI CLASSIFICA"/>
    <x v="1"/>
  </r>
  <r>
    <x v="444"/>
    <x v="8"/>
    <x v="2"/>
    <m/>
    <x v="3"/>
    <x v="0"/>
    <s v="FUORI CLASSIFICA"/>
    <x v="1"/>
  </r>
  <r>
    <x v="445"/>
    <x v="8"/>
    <x v="2"/>
    <m/>
    <x v="3"/>
    <x v="0"/>
    <s v="FUORI CLASSIFICA"/>
    <x v="1"/>
  </r>
  <r>
    <x v="446"/>
    <x v="8"/>
    <x v="2"/>
    <m/>
    <x v="3"/>
    <x v="0"/>
    <s v="FUORI CLASSIFICA"/>
    <x v="1"/>
  </r>
  <r>
    <x v="447"/>
    <x v="8"/>
    <x v="2"/>
    <m/>
    <x v="3"/>
    <x v="0"/>
    <s v="FUORI CLASSIFICA"/>
    <x v="1"/>
  </r>
  <r>
    <x v="448"/>
    <x v="8"/>
    <x v="2"/>
    <m/>
    <x v="3"/>
    <x v="0"/>
    <s v="FUORI CLASSIFICA"/>
    <x v="1"/>
  </r>
  <r>
    <x v="449"/>
    <x v="8"/>
    <x v="2"/>
    <m/>
    <x v="3"/>
    <x v="0"/>
    <s v="FUORI CLASSIFICA"/>
    <x v="1"/>
  </r>
  <r>
    <x v="450"/>
    <x v="8"/>
    <x v="2"/>
    <m/>
    <x v="3"/>
    <x v="0"/>
    <s v="FUORI CLASSIFICA"/>
    <x v="1"/>
  </r>
  <r>
    <x v="451"/>
    <x v="8"/>
    <x v="2"/>
    <m/>
    <x v="3"/>
    <x v="0"/>
    <s v="FUORI CLASSIFICA"/>
    <x v="1"/>
  </r>
  <r>
    <x v="452"/>
    <x v="8"/>
    <x v="2"/>
    <m/>
    <x v="3"/>
    <x v="0"/>
    <s v="FUORI CLASSIFICA"/>
    <x v="1"/>
  </r>
  <r>
    <x v="453"/>
    <x v="8"/>
    <x v="2"/>
    <m/>
    <x v="3"/>
    <x v="0"/>
    <s v="FUORI CLASSIFICA"/>
    <x v="1"/>
  </r>
  <r>
    <x v="454"/>
    <x v="8"/>
    <x v="2"/>
    <m/>
    <x v="3"/>
    <x v="0"/>
    <s v="FUORI CLASSIFICA"/>
    <x v="1"/>
  </r>
  <r>
    <x v="455"/>
    <x v="8"/>
    <x v="2"/>
    <m/>
    <x v="3"/>
    <x v="0"/>
    <s v="FUORI CLASSIFICA"/>
    <x v="1"/>
  </r>
  <r>
    <x v="456"/>
    <x v="8"/>
    <x v="2"/>
    <m/>
    <x v="3"/>
    <x v="0"/>
    <s v="FUORI CLASSIFICA"/>
    <x v="1"/>
  </r>
  <r>
    <x v="457"/>
    <x v="8"/>
    <x v="2"/>
    <m/>
    <x v="3"/>
    <x v="0"/>
    <s v="FUORI CLASSIFICA"/>
    <x v="1"/>
  </r>
  <r>
    <x v="458"/>
    <x v="8"/>
    <x v="2"/>
    <m/>
    <x v="3"/>
    <x v="0"/>
    <s v="FUORI CLASSIFICA"/>
    <x v="1"/>
  </r>
  <r>
    <x v="459"/>
    <x v="8"/>
    <x v="2"/>
    <m/>
    <x v="3"/>
    <x v="0"/>
    <s v="FUORI CLASSIFICA"/>
    <x v="1"/>
  </r>
  <r>
    <x v="460"/>
    <x v="8"/>
    <x v="2"/>
    <m/>
    <x v="3"/>
    <x v="0"/>
    <s v="FUORI CLASSIFICA"/>
    <x v="1"/>
  </r>
  <r>
    <x v="461"/>
    <x v="8"/>
    <x v="2"/>
    <m/>
    <x v="3"/>
    <x v="0"/>
    <s v="FUORI CLASSIFICA"/>
    <x v="1"/>
  </r>
  <r>
    <x v="462"/>
    <x v="8"/>
    <x v="2"/>
    <m/>
    <x v="3"/>
    <x v="0"/>
    <s v="FUORI CLASSIFICA"/>
    <x v="1"/>
  </r>
  <r>
    <x v="463"/>
    <x v="8"/>
    <x v="2"/>
    <m/>
    <x v="3"/>
    <x v="0"/>
    <s v="FUORI CLASSIFICA"/>
    <x v="1"/>
  </r>
  <r>
    <x v="464"/>
    <x v="8"/>
    <x v="2"/>
    <m/>
    <x v="3"/>
    <x v="0"/>
    <s v="FUORI CLASSIFICA"/>
    <x v="1"/>
  </r>
  <r>
    <x v="465"/>
    <x v="8"/>
    <x v="2"/>
    <m/>
    <x v="3"/>
    <x v="0"/>
    <s v="FUORI CLASSIFICA"/>
    <x v="1"/>
  </r>
  <r>
    <x v="466"/>
    <x v="8"/>
    <x v="2"/>
    <m/>
    <x v="3"/>
    <x v="0"/>
    <s v="FUORI CLASSIFICA"/>
    <x v="1"/>
  </r>
  <r>
    <x v="467"/>
    <x v="8"/>
    <x v="2"/>
    <m/>
    <x v="3"/>
    <x v="0"/>
    <s v="FUORI CLASSIFICA"/>
    <x v="1"/>
  </r>
  <r>
    <x v="468"/>
    <x v="8"/>
    <x v="2"/>
    <m/>
    <x v="3"/>
    <x v="0"/>
    <s v="FUORI CLASSIFICA"/>
    <x v="1"/>
  </r>
  <r>
    <x v="469"/>
    <x v="8"/>
    <x v="2"/>
    <m/>
    <x v="3"/>
    <x v="0"/>
    <s v="FUORI CLASSIFICA"/>
    <x v="1"/>
  </r>
  <r>
    <x v="470"/>
    <x v="8"/>
    <x v="2"/>
    <m/>
    <x v="3"/>
    <x v="0"/>
    <s v="FUORI CLASSIFICA"/>
    <x v="1"/>
  </r>
  <r>
    <x v="471"/>
    <x v="8"/>
    <x v="2"/>
    <m/>
    <x v="3"/>
    <x v="0"/>
    <s v="FUORI CLASSIFICA"/>
    <x v="1"/>
  </r>
  <r>
    <x v="472"/>
    <x v="8"/>
    <x v="2"/>
    <m/>
    <x v="3"/>
    <x v="0"/>
    <s v="FUORI CLASSIFICA"/>
    <x v="1"/>
  </r>
  <r>
    <x v="473"/>
    <x v="8"/>
    <x v="2"/>
    <m/>
    <x v="3"/>
    <x v="0"/>
    <s v="FUORI CLASSIFICA"/>
    <x v="1"/>
  </r>
  <r>
    <x v="474"/>
    <x v="8"/>
    <x v="2"/>
    <m/>
    <x v="3"/>
    <x v="0"/>
    <s v="FUORI CLASSIFICA"/>
    <x v="1"/>
  </r>
  <r>
    <x v="475"/>
    <x v="8"/>
    <x v="2"/>
    <m/>
    <x v="3"/>
    <x v="0"/>
    <s v="FUORI CLASSIFICA"/>
    <x v="1"/>
  </r>
  <r>
    <x v="476"/>
    <x v="8"/>
    <x v="2"/>
    <m/>
    <x v="3"/>
    <x v="0"/>
    <s v="FUORI CLASSIFICA"/>
    <x v="1"/>
  </r>
  <r>
    <x v="477"/>
    <x v="8"/>
    <x v="2"/>
    <m/>
    <x v="3"/>
    <x v="0"/>
    <s v="FUORI CLASSIFICA"/>
    <x v="1"/>
  </r>
  <r>
    <x v="478"/>
    <x v="8"/>
    <x v="2"/>
    <m/>
    <x v="3"/>
    <x v="0"/>
    <s v="FUORI CLASSIFICA"/>
    <x v="1"/>
  </r>
  <r>
    <x v="479"/>
    <x v="8"/>
    <x v="2"/>
    <m/>
    <x v="3"/>
    <x v="0"/>
    <s v="FUORI CLASSIFICA"/>
    <x v="1"/>
  </r>
  <r>
    <x v="480"/>
    <x v="8"/>
    <x v="2"/>
    <m/>
    <x v="3"/>
    <x v="0"/>
    <s v="FUORI CLASSIFICA"/>
    <x v="1"/>
  </r>
  <r>
    <x v="481"/>
    <x v="8"/>
    <x v="2"/>
    <m/>
    <x v="3"/>
    <x v="0"/>
    <s v="FUORI CLASSIFICA"/>
    <x v="1"/>
  </r>
  <r>
    <x v="482"/>
    <x v="8"/>
    <x v="2"/>
    <m/>
    <x v="3"/>
    <x v="0"/>
    <s v="FUORI CLASSIFICA"/>
    <x v="1"/>
  </r>
  <r>
    <x v="483"/>
    <x v="8"/>
    <x v="2"/>
    <m/>
    <x v="3"/>
    <x v="0"/>
    <s v="FUORI CLASSIFICA"/>
    <x v="1"/>
  </r>
  <r>
    <x v="484"/>
    <x v="8"/>
    <x v="2"/>
    <m/>
    <x v="3"/>
    <x v="0"/>
    <s v="FUORI CLASSIFICA"/>
    <x v="1"/>
  </r>
  <r>
    <x v="485"/>
    <x v="8"/>
    <x v="2"/>
    <m/>
    <x v="3"/>
    <x v="0"/>
    <s v="FUORI CLASSIFICA"/>
    <x v="1"/>
  </r>
  <r>
    <x v="486"/>
    <x v="8"/>
    <x v="2"/>
    <m/>
    <x v="3"/>
    <x v="0"/>
    <s v="FUORI CLASSIFICA"/>
    <x v="1"/>
  </r>
  <r>
    <x v="487"/>
    <x v="8"/>
    <x v="2"/>
    <m/>
    <x v="3"/>
    <x v="0"/>
    <s v="FUORI CLASSIFICA"/>
    <x v="1"/>
  </r>
  <r>
    <x v="488"/>
    <x v="158"/>
    <x v="0"/>
    <n v="2002"/>
    <x v="3"/>
    <x v="2"/>
    <d v="1899-12-30T18:00:01"/>
    <x v="0"/>
  </r>
  <r>
    <x v="489"/>
    <x v="159"/>
    <x v="0"/>
    <n v="1970"/>
    <x v="3"/>
    <x v="1"/>
    <d v="1899-12-30T18:00:03"/>
    <x v="0"/>
  </r>
  <r>
    <x v="490"/>
    <x v="160"/>
    <x v="0"/>
    <n v="1960"/>
    <x v="3"/>
    <x v="0"/>
    <d v="1899-12-30T18:00:00"/>
    <x v="0"/>
  </r>
  <r>
    <x v="491"/>
    <x v="161"/>
    <x v="1"/>
    <n v="2002"/>
    <x v="3"/>
    <x v="2"/>
    <d v="1899-12-30T18:00:00"/>
    <x v="0"/>
  </r>
  <r>
    <x v="492"/>
    <x v="162"/>
    <x v="1"/>
    <n v="1970"/>
    <x v="3"/>
    <x v="1"/>
    <d v="1899-12-30T18:00:00"/>
    <x v="0"/>
  </r>
  <r>
    <x v="493"/>
    <x v="163"/>
    <x v="1"/>
    <n v="1960"/>
    <x v="3"/>
    <x v="0"/>
    <d v="1899-12-30T18:00:00"/>
    <x v="0"/>
  </r>
  <r>
    <x v="494"/>
    <x v="8"/>
    <x v="2"/>
    <m/>
    <x v="3"/>
    <x v="0"/>
    <m/>
    <x v="2"/>
  </r>
  <r>
    <x v="490"/>
    <x v="8"/>
    <x v="2"/>
    <m/>
    <x v="3"/>
    <x v="0"/>
    <m/>
    <x v="2"/>
  </r>
  <r>
    <x v="491"/>
    <x v="8"/>
    <x v="2"/>
    <m/>
    <x v="3"/>
    <x v="0"/>
    <m/>
    <x v="2"/>
  </r>
  <r>
    <x v="492"/>
    <x v="8"/>
    <x v="2"/>
    <m/>
    <x v="3"/>
    <x v="0"/>
    <m/>
    <x v="2"/>
  </r>
  <r>
    <x v="493"/>
    <x v="8"/>
    <x v="2"/>
    <m/>
    <x v="3"/>
    <x v="0"/>
    <m/>
    <x v="2"/>
  </r>
  <r>
    <x v="495"/>
    <x v="8"/>
    <x v="2"/>
    <m/>
    <x v="3"/>
    <x v="3"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8">
  <r>
    <n v="1"/>
    <x v="0"/>
    <s v="M"/>
    <n v="1964"/>
    <x v="0"/>
    <s v="OVER50"/>
    <d v="1899-12-30T01:09:24"/>
    <s v="IN CLASSIFICA"/>
  </r>
  <r>
    <n v="2"/>
    <x v="1"/>
    <s v="M"/>
    <n v="1967"/>
    <x v="0"/>
    <s v="SENIOR"/>
    <d v="1899-12-30T01:07:31"/>
    <s v="IN CLASSIFICA"/>
  </r>
  <r>
    <n v="3"/>
    <x v="2"/>
    <s v="M"/>
    <n v="1936"/>
    <x v="1"/>
    <s v="OVER50"/>
    <d v="1899-12-30T01:36:40"/>
    <s v="IN CLASSIFICA"/>
  </r>
  <r>
    <n v="4"/>
    <x v="3"/>
    <s v="M"/>
    <n v="1960"/>
    <x v="2"/>
    <s v="OVER50"/>
    <d v="1899-12-30T01:12:32"/>
    <s v="IN CLASSIFICA"/>
  </r>
  <r>
    <n v="5"/>
    <x v="4"/>
    <s v="M"/>
    <n v="1976"/>
    <x v="0"/>
    <s v="SENIOR"/>
    <d v="1899-12-30T01:14:50"/>
    <s v="IN CLASSIFICA"/>
  </r>
  <r>
    <n v="6"/>
    <x v="5"/>
    <s v="F"/>
    <n v="1959"/>
    <x v="3"/>
    <s v="OVER50"/>
    <d v="1899-12-30T01:33:49"/>
    <s v="IN CLASSIFICA"/>
  </r>
  <r>
    <n v="7"/>
    <x v="6"/>
    <s v="M"/>
    <n v="1962"/>
    <x v="3"/>
    <s v="OVER50"/>
    <d v="1899-12-30T01:45:35"/>
    <s v="IN CLASSIFICA"/>
  </r>
  <r>
    <n v="8"/>
    <x v="7"/>
    <s v="M"/>
    <n v="1984"/>
    <x v="3"/>
    <s v="SENIOR"/>
    <s v="FUORI CLASSIFICA"/>
    <s v="FUORI CLASSIFICA"/>
  </r>
  <r>
    <n v="9"/>
    <x v="8"/>
    <m/>
    <m/>
    <x v="3"/>
    <s v="OVER50"/>
    <s v="FUORI CLASSIFICA"/>
    <s v="FUORI CLASSIFICA"/>
  </r>
  <r>
    <n v="10"/>
    <x v="9"/>
    <s v="M"/>
    <n v="1967"/>
    <x v="3"/>
    <s v="SENIOR"/>
    <d v="1899-12-30T01:14:20"/>
    <s v="IN CLASSIFICA"/>
  </r>
  <r>
    <n v="11"/>
    <x v="10"/>
    <s v="M"/>
    <n v="1971"/>
    <x v="4"/>
    <s v="SENIOR"/>
    <d v="1899-12-30T01:10:13"/>
    <s v="IN CLASSIFICA"/>
  </r>
  <r>
    <n v="12"/>
    <x v="11"/>
    <s v="M"/>
    <n v="1961"/>
    <x v="5"/>
    <s v="OVER50"/>
    <d v="1899-12-30T01:16:26"/>
    <s v="IN CLASSIFICA"/>
  </r>
  <r>
    <n v="13"/>
    <x v="12"/>
    <s v="M"/>
    <n v="1976"/>
    <x v="5"/>
    <s v="SENIOR"/>
    <d v="1899-12-30T01:08:50"/>
    <s v="IN CLASSIFICA"/>
  </r>
  <r>
    <n v="14"/>
    <x v="13"/>
    <s v="F"/>
    <n v="1964"/>
    <x v="5"/>
    <s v="OVER50"/>
    <d v="1899-12-30T02:05:56"/>
    <s v="IN CLASSIFICA"/>
  </r>
  <r>
    <n v="15"/>
    <x v="14"/>
    <s v="M"/>
    <n v="1964"/>
    <x v="5"/>
    <s v="OVER50"/>
    <d v="1899-12-30T01:02:51"/>
    <s v="IN CLASSIFICA"/>
  </r>
  <r>
    <n v="16"/>
    <x v="15"/>
    <s v="M"/>
    <n v="1993"/>
    <x v="6"/>
    <s v="SENIOR"/>
    <d v="1899-12-30T00:56:27"/>
    <s v="IN CLASSIFICA"/>
  </r>
  <r>
    <n v="17"/>
    <x v="16"/>
    <s v="M"/>
    <n v="1982"/>
    <x v="5"/>
    <s v="SENIOR"/>
    <d v="1899-12-30T01:15:04"/>
    <s v="IN CLASSIFICA"/>
  </r>
  <r>
    <n v="18"/>
    <x v="17"/>
    <s v="M"/>
    <n v="1983"/>
    <x v="3"/>
    <s v="SENIOR"/>
    <d v="1899-12-30T01:01:17"/>
    <s v="IN CLASSIFICA"/>
  </r>
  <r>
    <n v="19"/>
    <x v="18"/>
    <s v="M"/>
    <n v="1989"/>
    <x v="7"/>
    <s v="SENIOR"/>
    <d v="1899-12-30T01:00:45"/>
    <s v="IN CLASSIFICA"/>
  </r>
  <r>
    <n v="20"/>
    <x v="19"/>
    <s v="M"/>
    <n v="1969"/>
    <x v="0"/>
    <s v="SENIOR"/>
    <d v="1899-12-30T01:02:30"/>
    <s v="IN CLASSIFICA"/>
  </r>
  <r>
    <n v="21"/>
    <x v="20"/>
    <s v="M"/>
    <n v="1975"/>
    <x v="0"/>
    <s v="SENIOR"/>
    <s v="FUORI CLASSIFICA"/>
    <s v="FUORI CLASSIFICA"/>
  </r>
  <r>
    <n v="22"/>
    <x v="21"/>
    <s v="M"/>
    <n v="1968"/>
    <x v="3"/>
    <s v="SENIOR"/>
    <s v="FUORI CLASSIFICA"/>
    <s v="FUORI CLASSIFICA"/>
  </r>
  <r>
    <n v="23"/>
    <x v="22"/>
    <s v="M"/>
    <n v="1984"/>
    <x v="3"/>
    <s v="SENIOR"/>
    <d v="1899-12-30T01:25:48"/>
    <s v="IN CLASSIFICA"/>
  </r>
  <r>
    <n v="24"/>
    <x v="23"/>
    <s v="F"/>
    <n v="1977"/>
    <x v="8"/>
    <s v="SENIOR"/>
    <d v="1899-12-30T01:08:53"/>
    <s v="IN CLASSIFICA"/>
  </r>
  <r>
    <n v="25"/>
    <x v="24"/>
    <s v="F"/>
    <n v="1973"/>
    <x v="3"/>
    <s v="SENIOR"/>
    <s v="FUORI CLASSIFICA"/>
    <s v="FUORI CLASSIFICA"/>
  </r>
  <r>
    <n v="26"/>
    <x v="8"/>
    <m/>
    <m/>
    <x v="3"/>
    <s v="OVER50"/>
    <s v="FUORI CLASSIFICA"/>
    <s v="FUORI CLASSIFICA"/>
  </r>
  <r>
    <n v="27"/>
    <x v="8"/>
    <m/>
    <m/>
    <x v="3"/>
    <s v="OVER50"/>
    <s v="FUORI CLASSIFICA"/>
    <s v="FUORI CLASSIFICA"/>
  </r>
  <r>
    <n v="28"/>
    <x v="25"/>
    <s v="M"/>
    <n v="1992"/>
    <x v="0"/>
    <s v="SENIOR"/>
    <d v="1899-12-30T01:13:17"/>
    <s v="IN CLASSIFICA"/>
  </r>
  <r>
    <n v="29"/>
    <x v="26"/>
    <s v="M"/>
    <n v="1980"/>
    <x v="9"/>
    <s v="SENIOR"/>
    <d v="1899-12-30T01:12:43"/>
    <s v="IN CLASSIFICA"/>
  </r>
  <r>
    <n v="30"/>
    <x v="8"/>
    <m/>
    <m/>
    <x v="3"/>
    <s v="OVER50"/>
    <s v="FUORI CLASSIFICA"/>
    <s v="FUORI CLASSIFICA"/>
  </r>
  <r>
    <n v="31"/>
    <x v="27"/>
    <s v="M"/>
    <n v="1963"/>
    <x v="0"/>
    <s v="OVER50"/>
    <s v="FUORI CLASSIFICA"/>
    <s v="FUORI CLASSIFICA"/>
  </r>
  <r>
    <n v="32"/>
    <x v="28"/>
    <s v="F"/>
    <n v="1950"/>
    <x v="3"/>
    <s v="OVER50"/>
    <d v="1899-12-30T01:34:47"/>
    <s v="IN CLASSIFICA"/>
  </r>
  <r>
    <n v="33"/>
    <x v="29"/>
    <s v="M"/>
    <n v="1946"/>
    <x v="3"/>
    <s v="OVER50"/>
    <d v="1899-12-30T01:24:27"/>
    <s v="IN CLASSIFICA"/>
  </r>
  <r>
    <n v="34"/>
    <x v="30"/>
    <s v="M"/>
    <n v="1974"/>
    <x v="10"/>
    <s v="SENIOR"/>
    <s v="FUORI CLASSIFICA"/>
    <s v="FUORI CLASSIFICA"/>
  </r>
  <r>
    <n v="35"/>
    <x v="31"/>
    <s v="F"/>
    <n v="1975"/>
    <x v="11"/>
    <s v="SENIOR"/>
    <s v="FUORI CLASSIFICA"/>
    <s v="FUORI CLASSIFICA"/>
  </r>
  <r>
    <n v="36"/>
    <x v="32"/>
    <s v="M"/>
    <n v="1977"/>
    <x v="9"/>
    <s v="SENIOR"/>
    <d v="1899-12-30T01:03:24"/>
    <s v="IN CLASSIFICA"/>
  </r>
  <r>
    <n v="37"/>
    <x v="33"/>
    <s v="M"/>
    <n v="1964"/>
    <x v="12"/>
    <s v="OVER50"/>
    <d v="1899-12-30T01:04:51"/>
    <s v="IN CLASSIFICA"/>
  </r>
  <r>
    <n v="38"/>
    <x v="34"/>
    <s v="M"/>
    <n v="1978"/>
    <x v="0"/>
    <s v="SENIOR"/>
    <d v="1899-12-30T00:51:29"/>
    <s v="IN CLASSIFICA"/>
  </r>
  <r>
    <n v="39"/>
    <x v="35"/>
    <s v="M"/>
    <n v="1961"/>
    <x v="0"/>
    <s v="OVER50"/>
    <d v="1899-12-30T01:16:58"/>
    <s v="IN CLASSIFICA"/>
  </r>
  <r>
    <n v="40"/>
    <x v="36"/>
    <s v="F"/>
    <n v="1989"/>
    <x v="3"/>
    <s v="SENIOR"/>
    <d v="1899-12-30T01:23:26"/>
    <s v="IN CLASSIFICA"/>
  </r>
  <r>
    <n v="41"/>
    <x v="37"/>
    <s v="M"/>
    <n v="1965"/>
    <x v="13"/>
    <s v="OVER50"/>
    <d v="1899-12-30T01:07:11"/>
    <s v="IN CLASSIFICA"/>
  </r>
  <r>
    <n v="42"/>
    <x v="38"/>
    <s v="M"/>
    <n v="1980"/>
    <x v="4"/>
    <s v="SENIOR"/>
    <d v="1899-12-30T01:05:25"/>
    <s v="IN CLASSIFICA"/>
  </r>
  <r>
    <n v="43"/>
    <x v="39"/>
    <s v="M"/>
    <n v="1974"/>
    <x v="14"/>
    <s v="SENIOR"/>
    <d v="1899-12-30T01:10:17"/>
    <s v="IN CLASSIFICA"/>
  </r>
  <r>
    <n v="44"/>
    <x v="40"/>
    <s v="F"/>
    <n v="1986"/>
    <x v="15"/>
    <s v="SENIOR"/>
    <d v="1899-12-30T01:15:40"/>
    <s v="IN CLASSIFICA"/>
  </r>
  <r>
    <n v="45"/>
    <x v="41"/>
    <s v="M"/>
    <n v="1981"/>
    <x v="16"/>
    <s v="SENIOR"/>
    <d v="1899-12-30T01:06:17"/>
    <s v="IN CLASSIFICA"/>
  </r>
  <r>
    <n v="46"/>
    <x v="42"/>
    <s v="F"/>
    <n v="1978"/>
    <x v="3"/>
    <s v="SENIOR"/>
    <d v="1899-12-30T01:26:42"/>
    <s v="IN CLASSIFICA"/>
  </r>
  <r>
    <n v="47"/>
    <x v="43"/>
    <s v="M"/>
    <n v="1961"/>
    <x v="9"/>
    <s v="OVER50"/>
    <s v="FUORI CLASSIFICA"/>
    <s v="FUORI CLASSIFICA"/>
  </r>
  <r>
    <n v="48"/>
    <x v="44"/>
    <s v="M"/>
    <n v="1977"/>
    <x v="17"/>
    <s v="SENIOR"/>
    <d v="1899-12-30T01:07:32"/>
    <s v="IN CLASSIFICA"/>
  </r>
  <r>
    <n v="49"/>
    <x v="45"/>
    <s v="F"/>
    <n v="1986"/>
    <x v="18"/>
    <s v="SENIOR"/>
    <d v="1899-12-30T01:20:21"/>
    <s v="IN CLASSIFICA"/>
  </r>
  <r>
    <n v="50"/>
    <x v="46"/>
    <s v="M"/>
    <n v="1977"/>
    <x v="0"/>
    <s v="SENIOR"/>
    <d v="1899-12-30T01:11:55"/>
    <s v="IN CLASSIFICA"/>
  </r>
  <r>
    <n v="51"/>
    <x v="47"/>
    <s v="M"/>
    <n v="1980"/>
    <x v="19"/>
    <s v="SENIOR"/>
    <s v="FUORI CLASSIFICA"/>
    <s v="FUORI CLASSIFICA"/>
  </r>
  <r>
    <n v="52"/>
    <x v="48"/>
    <s v="M"/>
    <n v="1985"/>
    <x v="3"/>
    <s v="SENIOR"/>
    <d v="1899-12-30T01:15:14"/>
    <s v="IN CLASSIFICA"/>
  </r>
  <r>
    <n v="53"/>
    <x v="49"/>
    <s v="M"/>
    <n v="1983"/>
    <x v="0"/>
    <s v="SENIOR"/>
    <d v="1899-12-30T00:58:11"/>
    <s v="IN CLASSIFICA"/>
  </r>
  <r>
    <n v="54"/>
    <x v="50"/>
    <s v="M"/>
    <n v="1973"/>
    <x v="4"/>
    <s v="SENIOR"/>
    <d v="1899-12-30T01:13:34"/>
    <s v="IN CLASSIFICA"/>
  </r>
  <r>
    <n v="55"/>
    <x v="51"/>
    <s v="M"/>
    <n v="1980"/>
    <x v="20"/>
    <s v="SENIOR"/>
    <d v="1899-12-30T01:00:46"/>
    <s v="IN CLASSIFICA"/>
  </r>
  <r>
    <n v="56"/>
    <x v="52"/>
    <s v="M"/>
    <n v="1983"/>
    <x v="21"/>
    <s v="SENIOR"/>
    <s v="FUORI CLASSIFICA"/>
    <s v="FUORI CLASSIFICA"/>
  </r>
  <r>
    <n v="57"/>
    <x v="53"/>
    <s v="M"/>
    <n v="1984"/>
    <x v="4"/>
    <s v="SENIOR"/>
    <d v="1899-12-30T01:09:46"/>
    <s v="IN CLASSIFICA"/>
  </r>
  <r>
    <n v="58"/>
    <x v="54"/>
    <s v="M"/>
    <n v="1978"/>
    <x v="12"/>
    <s v="SENIOR"/>
    <d v="1899-12-30T01:13:50"/>
    <s v="IN CLASSIFICA"/>
  </r>
  <r>
    <n v="59"/>
    <x v="55"/>
    <s v="M"/>
    <n v="1975"/>
    <x v="12"/>
    <s v="SENIOR"/>
    <d v="1899-12-30T01:29:49"/>
    <s v="IN CLASSIFICA"/>
  </r>
  <r>
    <n v="60"/>
    <x v="56"/>
    <s v="M"/>
    <n v="1972"/>
    <x v="3"/>
    <s v="SENIOR"/>
    <d v="1899-12-30T01:22:13"/>
    <s v="IN CLASSIFICA"/>
  </r>
  <r>
    <n v="61"/>
    <x v="57"/>
    <s v="M"/>
    <n v="1968"/>
    <x v="3"/>
    <s v="SENIOR"/>
    <d v="1899-12-30T01:51:42"/>
    <s v="IN CLASSIFICA"/>
  </r>
  <r>
    <n v="62"/>
    <x v="58"/>
    <s v="M"/>
    <n v="1955"/>
    <x v="22"/>
    <s v="OVER50"/>
    <d v="1899-12-30T01:04:19"/>
    <s v="IN CLASSIFICA"/>
  </r>
  <r>
    <n v="63"/>
    <x v="59"/>
    <s v="M"/>
    <n v="1964"/>
    <x v="3"/>
    <s v="OVER50"/>
    <d v="1899-12-30T01:35:59"/>
    <s v="IN CLASSIFICA"/>
  </r>
  <r>
    <n v="64"/>
    <x v="60"/>
    <s v="M"/>
    <n v="1971"/>
    <x v="0"/>
    <s v="SENIOR"/>
    <d v="1899-12-30T01:10:02"/>
    <s v="IN CLASSIFICA"/>
  </r>
  <r>
    <n v="65"/>
    <x v="61"/>
    <s v="M"/>
    <n v="1971"/>
    <x v="23"/>
    <s v="SENIOR"/>
    <s v="FUORI CLASSIFICA"/>
    <s v="FUORI CLASSIFICA"/>
  </r>
  <r>
    <n v="66"/>
    <x v="62"/>
    <s v="M"/>
    <n v="1962"/>
    <x v="24"/>
    <s v="OVER50"/>
    <d v="1899-12-30T01:23:52"/>
    <s v="IN CLASSIFICA"/>
  </r>
  <r>
    <n v="67"/>
    <x v="63"/>
    <s v="M"/>
    <n v="1991"/>
    <x v="9"/>
    <s v="SENIOR"/>
    <d v="1899-12-30T01:07:01"/>
    <s v="IN CLASSIFICA"/>
  </r>
  <r>
    <n v="68"/>
    <x v="64"/>
    <s v="M"/>
    <n v="1956"/>
    <x v="25"/>
    <s v="OVER50"/>
    <d v="1899-12-30T01:19:24"/>
    <s v="IN CLASSIFICA"/>
  </r>
  <r>
    <n v="69"/>
    <x v="65"/>
    <s v="F"/>
    <n v="1975"/>
    <x v="9"/>
    <s v="SENIOR"/>
    <d v="1899-12-30T01:20:58"/>
    <s v="IN CLASSIFICA"/>
  </r>
  <r>
    <n v="70"/>
    <x v="66"/>
    <s v="M"/>
    <n v="1998"/>
    <x v="26"/>
    <s v="UNDER20"/>
    <d v="1899-12-30T01:15:08"/>
    <s v="IN CLASSIFICA"/>
  </r>
  <r>
    <n v="71"/>
    <x v="67"/>
    <s v="M"/>
    <n v="1999"/>
    <x v="27"/>
    <s v="UNDER20"/>
    <s v="FUORI CLASSIFICA"/>
    <s v="FUORI CLASSIFICA"/>
  </r>
  <r>
    <n v="72"/>
    <x v="68"/>
    <s v="F"/>
    <n v="1964"/>
    <x v="27"/>
    <s v="OVER50"/>
    <s v="FUORI CLASSIFICA"/>
    <s v="FUORI CLASSIFICA"/>
  </r>
  <r>
    <n v="73"/>
    <x v="69"/>
    <s v="M"/>
    <n v="1964"/>
    <x v="27"/>
    <s v="OVER50"/>
    <s v="FUORI CLASSIFICA"/>
    <s v="FUORI CLASSIFICA"/>
  </r>
  <r>
    <n v="74"/>
    <x v="70"/>
    <s v="F"/>
    <n v="1996"/>
    <x v="27"/>
    <s v="UNDER20"/>
    <s v="FUORI CLASSIFICA"/>
    <s v="FUORI CLASSIFICA"/>
  </r>
  <r>
    <n v="75"/>
    <x v="71"/>
    <s v="M"/>
    <n v="1960"/>
    <x v="25"/>
    <s v="OVER50"/>
    <d v="1899-12-30T01:17:37"/>
    <s v="IN CLASSIFICA"/>
  </r>
  <r>
    <n v="76"/>
    <x v="72"/>
    <s v="F"/>
    <n v="1968"/>
    <x v="25"/>
    <s v="SENIOR"/>
    <d v="1899-12-30T01:24:21"/>
    <s v="IN CLASSIFICA"/>
  </r>
  <r>
    <n v="77"/>
    <x v="73"/>
    <s v="M"/>
    <n v="1966"/>
    <x v="4"/>
    <s v="SENIOR"/>
    <d v="1899-12-30T01:18:30"/>
    <s v="IN CLASSIFICA"/>
  </r>
  <r>
    <n v="78"/>
    <x v="74"/>
    <s v="M"/>
    <n v="1963"/>
    <x v="27"/>
    <s v="OVER50"/>
    <s v="FUORI CLASSIFICA"/>
    <s v="FUORI CLASSIFICA"/>
  </r>
  <r>
    <n v="79"/>
    <x v="75"/>
    <s v="M"/>
    <n v="1980"/>
    <x v="28"/>
    <s v="SENIOR"/>
    <d v="1899-12-30T01:08:40"/>
    <s v="IN CLASSIFICA"/>
  </r>
  <r>
    <n v="80"/>
    <x v="76"/>
    <s v="F"/>
    <n v="1979"/>
    <x v="3"/>
    <s v="SENIOR"/>
    <d v="1899-12-30T01:32:35"/>
    <s v="IN CLASSIFICA"/>
  </r>
  <r>
    <n v="81"/>
    <x v="77"/>
    <s v="M"/>
    <n v="1985"/>
    <x v="29"/>
    <s v="SENIOR"/>
    <d v="1899-12-30T01:11:21"/>
    <s v="IN CLASSIFICA"/>
  </r>
  <r>
    <n v="82"/>
    <x v="78"/>
    <s v="M"/>
    <n v="1958"/>
    <x v="3"/>
    <s v="OVER50"/>
    <d v="1899-12-30T01:32:01"/>
    <s v="IN CLASSIFICA"/>
  </r>
  <r>
    <n v="83"/>
    <x v="79"/>
    <s v="F"/>
    <n v="1982"/>
    <x v="25"/>
    <s v="SENIOR"/>
    <d v="1899-12-30T01:19:43"/>
    <s v="IN CLASSIFICA"/>
  </r>
  <r>
    <n v="84"/>
    <x v="80"/>
    <s v="M"/>
    <n v="1976"/>
    <x v="30"/>
    <s v="SENIOR"/>
    <d v="1899-12-30T00:58:30"/>
    <s v="IN CLASSIFICA"/>
  </r>
  <r>
    <n v="85"/>
    <x v="81"/>
    <s v="F"/>
    <n v="1970"/>
    <x v="31"/>
    <s v="SENIOR"/>
    <d v="1899-12-30T01:17:19"/>
    <s v="IN CLASSIFICA"/>
  </r>
  <r>
    <n v="86"/>
    <x v="82"/>
    <s v="M"/>
    <n v="1973"/>
    <x v="32"/>
    <s v="SENIOR"/>
    <d v="1899-12-30T01:23:15"/>
    <s v="IN CLASSIFICA"/>
  </r>
  <r>
    <n v="87"/>
    <x v="83"/>
    <s v="M"/>
    <n v="1978"/>
    <x v="9"/>
    <s v="SENIOR"/>
    <d v="1899-12-30T01:12:47"/>
    <s v="IN CLASSIFICA"/>
  </r>
  <r>
    <n v="88"/>
    <x v="84"/>
    <s v="M"/>
    <n v="1970"/>
    <x v="9"/>
    <s v="SENIOR"/>
    <d v="1899-12-30T01:24:12"/>
    <s v="IN CLASSIFICA"/>
  </r>
  <r>
    <n v="89"/>
    <x v="85"/>
    <s v="M"/>
    <n v="1976"/>
    <x v="33"/>
    <s v="SENIOR"/>
    <s v="FUORI CLASSIFICA"/>
    <s v="FUORI CLASSIFICA"/>
  </r>
  <r>
    <n v="90"/>
    <x v="86"/>
    <s v="M"/>
    <n v="1955"/>
    <x v="3"/>
    <s v="OVER50"/>
    <d v="1899-12-30T01:28:15"/>
    <s v="IN CLASSIFICA"/>
  </r>
  <r>
    <n v="91"/>
    <x v="87"/>
    <s v="M"/>
    <n v="1953"/>
    <x v="1"/>
    <s v="OVER50"/>
    <d v="1899-12-30T01:08:18"/>
    <s v="IN CLASSIFICA"/>
  </r>
  <r>
    <n v="92"/>
    <x v="88"/>
    <s v="M"/>
    <n v="1969"/>
    <x v="3"/>
    <s v="SENIOR"/>
    <d v="1899-12-30T01:01:26"/>
    <s v="IN CLASSIFICA"/>
  </r>
  <r>
    <n v="93"/>
    <x v="89"/>
    <s v="M"/>
    <n v="1971"/>
    <x v="9"/>
    <s v="SENIOR"/>
    <d v="1899-12-30T01:00:26"/>
    <s v="IN CLASSIFICA"/>
  </r>
  <r>
    <n v="94"/>
    <x v="90"/>
    <s v="M"/>
    <n v="1983"/>
    <x v="34"/>
    <s v="SENIOR"/>
    <s v="FUORI CLASSIFICA"/>
    <s v="FUORI CLASSIFICA"/>
  </r>
  <r>
    <n v="95"/>
    <x v="91"/>
    <s v="M"/>
    <n v="1952"/>
    <x v="25"/>
    <s v="OVER50"/>
    <d v="1899-12-30T01:25:08"/>
    <s v="IN CLASSIFICA"/>
  </r>
  <r>
    <n v="96"/>
    <x v="92"/>
    <s v="M"/>
    <n v="1982"/>
    <x v="35"/>
    <s v="SENIOR"/>
    <d v="1899-12-30T00:58:58"/>
    <s v="IN CLASSIFICA"/>
  </r>
  <r>
    <n v="97"/>
    <x v="93"/>
    <s v="M"/>
    <n v="1985"/>
    <x v="35"/>
    <s v="SENIOR"/>
    <d v="1899-12-30T00:51:57"/>
    <s v="IN CLASSIFICA"/>
  </r>
  <r>
    <n v="98"/>
    <x v="94"/>
    <s v="F"/>
    <n v="1975"/>
    <x v="3"/>
    <s v="SENIOR"/>
    <d v="1899-12-30T01:09:15"/>
    <s v="IN CLASSIFICA"/>
  </r>
  <r>
    <n v="99"/>
    <x v="95"/>
    <s v="M"/>
    <n v="1979"/>
    <x v="36"/>
    <s v="SENIOR"/>
    <d v="1899-12-30T01:48:12"/>
    <s v="IN CLASSIFICA"/>
  </r>
  <r>
    <n v="100"/>
    <x v="96"/>
    <s v="M"/>
    <n v="1961"/>
    <x v="37"/>
    <s v="OVER50"/>
    <d v="1899-12-30T01:26:04"/>
    <s v="IN CLASSIFICA"/>
  </r>
  <r>
    <n v="101"/>
    <x v="97"/>
    <s v="F"/>
    <n v="1964"/>
    <x v="37"/>
    <s v="OVER50"/>
    <d v="1899-12-30T01:19:13"/>
    <s v="IN CLASSIFICA"/>
  </r>
  <r>
    <n v="102"/>
    <x v="98"/>
    <s v="F"/>
    <n v="1985"/>
    <x v="3"/>
    <s v="SENIOR"/>
    <s v="FUORI CLASSIFICA"/>
    <s v="FUORI CLASSIFICA"/>
  </r>
  <r>
    <n v="103"/>
    <x v="99"/>
    <s v="M"/>
    <n v="1978"/>
    <x v="9"/>
    <s v="SENIOR"/>
    <d v="1899-12-30T00:50:29"/>
    <s v="IN CLASSIFICA"/>
  </r>
  <r>
    <n v="104"/>
    <x v="100"/>
    <s v="M"/>
    <n v="1993"/>
    <x v="3"/>
    <s v="SENIOR"/>
    <d v="1899-12-30T01:23:48"/>
    <s v="IN CLASSIFICA"/>
  </r>
  <r>
    <n v="105"/>
    <x v="101"/>
    <s v="M"/>
    <n v="1966"/>
    <x v="38"/>
    <s v="SENIOR"/>
    <s v="FUORI CLASSIFICA"/>
    <s v="FUORI CLASSIFICA"/>
  </r>
  <r>
    <n v="106"/>
    <x v="102"/>
    <s v="M"/>
    <n v="1989"/>
    <x v="39"/>
    <s v="SENIOR"/>
    <d v="1899-12-30T01:15:07"/>
    <s v="IN CLASSIFICA"/>
  </r>
  <r>
    <n v="107"/>
    <x v="103"/>
    <s v="M"/>
    <n v="1989"/>
    <x v="3"/>
    <s v="SENIOR"/>
    <d v="1899-12-30T01:35:14"/>
    <s v="IN CLASSIFICA"/>
  </r>
  <r>
    <n v="108"/>
    <x v="104"/>
    <s v="M"/>
    <n v="1976"/>
    <x v="25"/>
    <s v="SENIOR"/>
    <d v="1899-12-30T01:21:20"/>
    <s v="IN CLASSIFICA"/>
  </r>
  <r>
    <n v="109"/>
    <x v="105"/>
    <s v="M"/>
    <n v="1966"/>
    <x v="25"/>
    <s v="SENIOR"/>
    <d v="1899-12-30T01:33:13"/>
    <s v="IN CLASSIFICA"/>
  </r>
  <r>
    <n v="110"/>
    <x v="106"/>
    <s v="F"/>
    <n v="1974"/>
    <x v="25"/>
    <s v="SENIOR"/>
    <d v="1899-12-30T01:39:45"/>
    <s v="IN CLASSIFICA"/>
  </r>
  <r>
    <n v="111"/>
    <x v="107"/>
    <s v="M"/>
    <n v="1980"/>
    <x v="40"/>
    <s v="SENIOR"/>
    <d v="1899-12-30T01:04:24"/>
    <s v="IN CLASSIFICA"/>
  </r>
  <r>
    <n v="112"/>
    <x v="108"/>
    <s v="F"/>
    <n v="1991"/>
    <x v="41"/>
    <s v="SENIOR"/>
    <s v="FUORI CLASSIFICA"/>
    <s v="FUORI CLASSIFICA"/>
  </r>
  <r>
    <n v="113"/>
    <x v="109"/>
    <s v="M"/>
    <n v="1973"/>
    <x v="42"/>
    <s v="SENIOR"/>
    <d v="1899-12-30T01:14:26"/>
    <s v="IN CLASSIFICA"/>
  </r>
  <r>
    <n v="114"/>
    <x v="110"/>
    <s v="F"/>
    <n v="1965"/>
    <x v="42"/>
    <s v="OVER50"/>
    <d v="1899-12-30T01:52:49"/>
    <s v="IN CLASSIFICA"/>
  </r>
  <r>
    <n v="115"/>
    <x v="111"/>
    <s v="M"/>
    <n v="1976"/>
    <x v="43"/>
    <s v="SENIOR"/>
    <d v="1899-12-30T00:53:50"/>
    <s v="IN CLASSIFICA"/>
  </r>
  <r>
    <n v="116"/>
    <x v="112"/>
    <s v="M"/>
    <n v="1972"/>
    <x v="0"/>
    <s v="SENIOR"/>
    <s v="FUORI CLASSIFICA"/>
    <s v="FUORI CLASSIFICA"/>
  </r>
  <r>
    <n v="117"/>
    <x v="113"/>
    <s v="M"/>
    <n v="1978"/>
    <x v="44"/>
    <s v="SENIOR"/>
    <d v="1899-12-30T01:04:16"/>
    <s v="IN CLASSIFICA"/>
  </r>
  <r>
    <n v="118"/>
    <x v="114"/>
    <s v="M"/>
    <n v="1972"/>
    <x v="44"/>
    <s v="SENIOR"/>
    <d v="1899-12-30T01:07:45"/>
    <s v="IN CLASSIFICA"/>
  </r>
  <r>
    <n v="119"/>
    <x v="115"/>
    <s v="M"/>
    <n v="1960"/>
    <x v="45"/>
    <s v="OVER50"/>
    <s v="FUORI CLASSIFICA"/>
    <s v="FUORI CLASSIFICA"/>
  </r>
  <r>
    <n v="120"/>
    <x v="116"/>
    <s v="M"/>
    <n v="1987"/>
    <x v="46"/>
    <s v="SENIOR"/>
    <d v="1899-12-30T00:54:41"/>
    <s v="IN CLASSIFICA"/>
  </r>
  <r>
    <n v="121"/>
    <x v="117"/>
    <s v="M"/>
    <n v="1955"/>
    <x v="47"/>
    <s v="OVER50"/>
    <d v="1899-12-30T02:20:41"/>
    <s v="IN CLASSIFICA"/>
  </r>
  <r>
    <n v="122"/>
    <x v="118"/>
    <s v="F"/>
    <n v="1994"/>
    <x v="48"/>
    <s v="SENIOR"/>
    <d v="1899-12-30T01:12:17"/>
    <s v="IN CLASSIFICA"/>
  </r>
  <r>
    <n v="123"/>
    <x v="119"/>
    <s v="M"/>
    <n v="1984"/>
    <x v="3"/>
    <s v="SENIOR"/>
    <d v="1899-12-30T01:21:02"/>
    <s v="IN CLASSIFICA"/>
  </r>
  <r>
    <n v="124"/>
    <x v="120"/>
    <s v="M"/>
    <n v="1980"/>
    <x v="3"/>
    <s v="SENIOR"/>
    <s v="FUORI CLASSIFICA"/>
    <s v="FUORI CLASSIFICA"/>
  </r>
  <r>
    <n v="125"/>
    <x v="121"/>
    <s v="M"/>
    <n v="1964"/>
    <x v="3"/>
    <s v="OVER50"/>
    <d v="1899-12-30T01:36:23"/>
    <s v="IN CLASSIFICA"/>
  </r>
  <r>
    <n v="126"/>
    <x v="122"/>
    <s v="M"/>
    <n v="1963"/>
    <x v="3"/>
    <s v="OVER50"/>
    <d v="1899-12-30T01:34:01"/>
    <s v="IN CLASSIFICA"/>
  </r>
  <r>
    <n v="127"/>
    <x v="123"/>
    <s v="M"/>
    <n v="1969"/>
    <x v="49"/>
    <s v="SENIOR"/>
    <s v="FUORI CLASSIFICA"/>
    <s v="FUORI CLASSIFICA"/>
  </r>
  <r>
    <n v="128"/>
    <x v="124"/>
    <s v="M"/>
    <n v="1966"/>
    <x v="3"/>
    <s v="SENIOR"/>
    <d v="1899-12-30T01:08:49"/>
    <s v="IN CLASSIFICA"/>
  </r>
  <r>
    <n v="129"/>
    <x v="125"/>
    <s v="F"/>
    <n v="1974"/>
    <x v="50"/>
    <s v="SENIOR"/>
    <d v="1899-12-30T01:12:55"/>
    <s v="IN CLASSIFICA"/>
  </r>
  <r>
    <n v="130"/>
    <x v="126"/>
    <s v="M"/>
    <n v="1973"/>
    <x v="9"/>
    <s v="SENIOR"/>
    <d v="1899-12-30T01:18:46"/>
    <s v="IN CLASSIFICA"/>
  </r>
  <r>
    <n v="131"/>
    <x v="127"/>
    <s v="M"/>
    <n v="1969"/>
    <x v="40"/>
    <s v="SENIOR"/>
    <d v="1899-12-30T01:12:41"/>
    <s v="IN CLASSIFICA"/>
  </r>
  <r>
    <n v="132"/>
    <x v="128"/>
    <s v="M"/>
    <n v="1968"/>
    <x v="40"/>
    <s v="SENIOR"/>
    <d v="1899-12-30T01:10:10"/>
    <s v="IN CLASSIFICA"/>
  </r>
  <r>
    <n v="133"/>
    <x v="129"/>
    <s v="M"/>
    <n v="1959"/>
    <x v="40"/>
    <s v="OVER50"/>
    <s v="FUORI CLASSIFICA"/>
    <s v="FUORI CLASSIFICA"/>
  </r>
  <r>
    <n v="134"/>
    <x v="130"/>
    <s v="M"/>
    <n v="1963"/>
    <x v="3"/>
    <s v="OVER50"/>
    <d v="1899-12-30T01:20:34"/>
    <s v="IN CLASSIFICA"/>
  </r>
  <r>
    <n v="135"/>
    <x v="131"/>
    <s v="M"/>
    <n v="1965"/>
    <x v="40"/>
    <s v="OVER50"/>
    <d v="1899-12-30T01:12:10"/>
    <s v="IN CLASSIFICA"/>
  </r>
  <r>
    <n v="136"/>
    <x v="132"/>
    <s v="F"/>
    <n v="1979"/>
    <x v="3"/>
    <s v="SENIOR"/>
    <d v="1899-12-30T01:16:04"/>
    <s v="IN CLASSIFICA"/>
  </r>
  <r>
    <n v="137"/>
    <x v="133"/>
    <s v="M"/>
    <n v="1978"/>
    <x v="51"/>
    <s v="SENIOR"/>
    <d v="1899-12-30T01:04:23"/>
    <s v="IN CLASSIFICA"/>
  </r>
  <r>
    <n v="138"/>
    <x v="134"/>
    <s v="M"/>
    <n v="1952"/>
    <x v="52"/>
    <s v="OVER50"/>
    <d v="1899-12-30T01:24:47"/>
    <s v="IN CLASSIFICA"/>
  </r>
  <r>
    <n v="139"/>
    <x v="135"/>
    <s v="F"/>
    <n v="1991"/>
    <x v="0"/>
    <s v="SENIOR"/>
    <d v="1899-12-30T01:28:28"/>
    <s v="IN CLASSIFICA"/>
  </r>
  <r>
    <n v="140"/>
    <x v="136"/>
    <s v="F"/>
    <n v="1976"/>
    <x v="3"/>
    <s v="SENIOR"/>
    <d v="1899-12-30T01:38:27"/>
    <s v="IN CLASSIFICA"/>
  </r>
  <r>
    <n v="141"/>
    <x v="137"/>
    <s v="M"/>
    <n v="1965"/>
    <x v="53"/>
    <s v="OVER50"/>
    <d v="1899-12-30T01:38:29"/>
    <s v="IN CLASSIFICA"/>
  </r>
  <r>
    <n v="142"/>
    <x v="138"/>
    <s v="M"/>
    <n v="1959"/>
    <x v="54"/>
    <s v="OVER50"/>
    <d v="1899-12-30T01:32:39"/>
    <s v="IN CLASSIFICA"/>
  </r>
  <r>
    <n v="143"/>
    <x v="139"/>
    <s v="M"/>
    <n v="1963"/>
    <x v="3"/>
    <s v="OVER50"/>
    <d v="1899-12-30T00:59:58"/>
    <s v="IN CLASSIFICA"/>
  </r>
  <r>
    <n v="144"/>
    <x v="140"/>
    <s v="M"/>
    <n v="1958"/>
    <x v="55"/>
    <s v="OVER50"/>
    <d v="1899-12-30T01:21:05"/>
    <s v="IN CLASSIFICA"/>
  </r>
  <r>
    <n v="145"/>
    <x v="141"/>
    <s v="F"/>
    <n v="1971"/>
    <x v="55"/>
    <s v="SENIOR"/>
    <d v="1899-12-30T01:49:10"/>
    <s v="IN CLASSIFICA"/>
  </r>
  <r>
    <n v="146"/>
    <x v="142"/>
    <s v="M"/>
    <n v="1955"/>
    <x v="56"/>
    <s v="OVER50"/>
    <s v="FUORI CLASSIFICA"/>
    <s v="FUORI CLASSIFICA"/>
  </r>
  <r>
    <n v="147"/>
    <x v="143"/>
    <s v="F"/>
    <n v="1980"/>
    <x v="0"/>
    <s v="SENIOR"/>
    <d v="1899-12-30T01:04:22"/>
    <s v="IN CLASSIFICA"/>
  </r>
  <r>
    <n v="148"/>
    <x v="144"/>
    <s v="M"/>
    <n v="1985"/>
    <x v="57"/>
    <s v="SENIOR"/>
    <d v="1899-12-30T00:58:50"/>
    <s v="IN CLASSIFICA"/>
  </r>
  <r>
    <n v="149"/>
    <x v="145"/>
    <s v="M"/>
    <n v="1993"/>
    <x v="58"/>
    <s v="SENIOR"/>
    <d v="1899-12-30T01:12:31"/>
    <s v="IN CLASSIFICA"/>
  </r>
  <r>
    <n v="150"/>
    <x v="146"/>
    <s v="M"/>
    <n v="1980"/>
    <x v="1"/>
    <s v="SENIOR"/>
    <d v="1899-12-30T01:33:14"/>
    <s v="IN CLASSIFICA"/>
  </r>
  <r>
    <n v="151"/>
    <x v="147"/>
    <s v="F"/>
    <n v="1972"/>
    <x v="3"/>
    <s v="SENIOR"/>
    <d v="1899-12-30T01:19:25"/>
    <s v="IN CLASSIFICA"/>
  </r>
  <r>
    <n v="152"/>
    <x v="148"/>
    <s v="M"/>
    <n v="1970"/>
    <x v="0"/>
    <s v="SENIOR"/>
    <d v="1899-12-30T01:09:56"/>
    <s v="IN CLASSIFICA"/>
  </r>
  <r>
    <n v="153"/>
    <x v="149"/>
    <s v="M"/>
    <n v="1964"/>
    <x v="26"/>
    <s v="OVER50"/>
    <d v="1899-12-30T00:59:49"/>
    <s v="IN CLASSIFICA"/>
  </r>
  <r>
    <n v="154"/>
    <x v="150"/>
    <s v="M"/>
    <n v="1974"/>
    <x v="3"/>
    <s v="SENIOR"/>
    <d v="1899-12-30T01:19:00"/>
    <s v="IN CLASSIFICA"/>
  </r>
  <r>
    <n v="155"/>
    <x v="151"/>
    <s v="M"/>
    <n v="1958"/>
    <x v="3"/>
    <s v="OVER50"/>
    <d v="1899-12-30T01:23:29"/>
    <s v="IN CLASSIFICA"/>
  </r>
  <r>
    <n v="156"/>
    <x v="152"/>
    <s v="M"/>
    <n v="1960"/>
    <x v="3"/>
    <s v="OVER50"/>
    <d v="1899-12-30T01:23:28"/>
    <s v="IN CLASSIFICA"/>
  </r>
  <r>
    <n v="157"/>
    <x v="153"/>
    <s v="M"/>
    <n v="1986"/>
    <x v="59"/>
    <s v="SENIOR"/>
    <d v="1899-12-30T01:11:15"/>
    <s v="IN CLASSIFICA"/>
  </r>
  <r>
    <n v="158"/>
    <x v="154"/>
    <s v="M"/>
    <n v="1979"/>
    <x v="60"/>
    <s v="SENIOR"/>
    <d v="1899-12-30T01:17:45"/>
    <s v="IN CLASSIFICA"/>
  </r>
  <r>
    <n v="159"/>
    <x v="155"/>
    <s v="M"/>
    <n v="1979"/>
    <x v="61"/>
    <s v="SENIOR"/>
    <d v="1899-12-30T01:25:21"/>
    <s v="IN CLASSIFICA"/>
  </r>
  <r>
    <n v="160"/>
    <x v="156"/>
    <s v="M"/>
    <n v="1989"/>
    <x v="62"/>
    <s v="SENIOR"/>
    <d v="1899-12-30T01:06:30"/>
    <s v="IN CLASSIFICA"/>
  </r>
  <r>
    <n v="161"/>
    <x v="157"/>
    <s v="M"/>
    <n v="1972"/>
    <x v="3"/>
    <s v="SENIOR"/>
    <d v="1899-12-30T01:30:53"/>
    <s v="IN CLASSIFICA"/>
  </r>
  <r>
    <n v="162"/>
    <x v="8"/>
    <m/>
    <m/>
    <x v="3"/>
    <s v="OVER50"/>
    <s v="FUORI CLASSIFICA"/>
    <s v="FUORI CLASSIFICA"/>
  </r>
  <r>
    <n v="163"/>
    <x v="8"/>
    <m/>
    <m/>
    <x v="3"/>
    <s v="OVER50"/>
    <s v="FUORI CLASSIFICA"/>
    <s v="FUORI CLASSIFICA"/>
  </r>
  <r>
    <n v="164"/>
    <x v="8"/>
    <m/>
    <m/>
    <x v="3"/>
    <s v="OVER50"/>
    <s v="FUORI CLASSIFICA"/>
    <s v="FUORI CLASSIFICA"/>
  </r>
  <r>
    <n v="165"/>
    <x v="8"/>
    <m/>
    <m/>
    <x v="3"/>
    <s v="OVER50"/>
    <s v="FUORI CLASSIFICA"/>
    <s v="FUORI CLASSIFICA"/>
  </r>
  <r>
    <n v="166"/>
    <x v="8"/>
    <m/>
    <m/>
    <x v="3"/>
    <s v="OVER50"/>
    <s v="FUORI CLASSIFICA"/>
    <s v="FUORI CLASSIFICA"/>
  </r>
  <r>
    <n v="167"/>
    <x v="8"/>
    <m/>
    <m/>
    <x v="3"/>
    <s v="OVER50"/>
    <s v="FUORI CLASSIFICA"/>
    <s v="FUORI CLASSIFICA"/>
  </r>
  <r>
    <n v="168"/>
    <x v="8"/>
    <m/>
    <m/>
    <x v="3"/>
    <s v="OVER50"/>
    <s v="FUORI CLASSIFICA"/>
    <s v="FUORI CLASSIFICA"/>
  </r>
  <r>
    <n v="169"/>
    <x v="8"/>
    <m/>
    <m/>
    <x v="3"/>
    <s v="OVER50"/>
    <s v="FUORI CLASSIFICA"/>
    <s v="FUORI CLASSIFICA"/>
  </r>
  <r>
    <n v="170"/>
    <x v="8"/>
    <m/>
    <m/>
    <x v="3"/>
    <s v="OVER50"/>
    <s v="FUORI CLASSIFICA"/>
    <s v="FUORI CLASSIFICA"/>
  </r>
  <r>
    <n v="171"/>
    <x v="8"/>
    <m/>
    <m/>
    <x v="3"/>
    <s v="OVER50"/>
    <s v="FUORI CLASSIFICA"/>
    <s v="FUORI CLASSIFICA"/>
  </r>
  <r>
    <n v="172"/>
    <x v="8"/>
    <m/>
    <m/>
    <x v="3"/>
    <s v="OVER50"/>
    <s v="FUORI CLASSIFICA"/>
    <s v="FUORI CLASSIFICA"/>
  </r>
  <r>
    <n v="173"/>
    <x v="8"/>
    <m/>
    <m/>
    <x v="3"/>
    <s v="OVER50"/>
    <s v="FUORI CLASSIFICA"/>
    <s v="FUORI CLASSIFICA"/>
  </r>
  <r>
    <n v="174"/>
    <x v="8"/>
    <m/>
    <m/>
    <x v="3"/>
    <s v="OVER50"/>
    <s v="FUORI CLASSIFICA"/>
    <s v="FUORI CLASSIFICA"/>
  </r>
  <r>
    <n v="175"/>
    <x v="8"/>
    <m/>
    <m/>
    <x v="3"/>
    <s v="OVER50"/>
    <s v="FUORI CLASSIFICA"/>
    <s v="FUORI CLASSIFICA"/>
  </r>
  <r>
    <n v="176"/>
    <x v="8"/>
    <m/>
    <m/>
    <x v="3"/>
    <s v="OVER50"/>
    <s v="FUORI CLASSIFICA"/>
    <s v="FUORI CLASSIFICA"/>
  </r>
  <r>
    <n v="177"/>
    <x v="8"/>
    <m/>
    <m/>
    <x v="3"/>
    <s v="OVER50"/>
    <s v="FUORI CLASSIFICA"/>
    <s v="FUORI CLASSIFICA"/>
  </r>
  <r>
    <n v="178"/>
    <x v="8"/>
    <m/>
    <m/>
    <x v="3"/>
    <s v="OVER50"/>
    <s v="FUORI CLASSIFICA"/>
    <s v="FUORI CLASSIFICA"/>
  </r>
  <r>
    <n v="179"/>
    <x v="8"/>
    <m/>
    <m/>
    <x v="3"/>
    <s v="OVER50"/>
    <s v="FUORI CLASSIFICA"/>
    <s v="FUORI CLASSIFICA"/>
  </r>
  <r>
    <n v="180"/>
    <x v="8"/>
    <m/>
    <m/>
    <x v="3"/>
    <s v="OVER50"/>
    <s v="FUORI CLASSIFICA"/>
    <s v="FUORI CLASSIFICA"/>
  </r>
  <r>
    <n v="181"/>
    <x v="8"/>
    <m/>
    <m/>
    <x v="3"/>
    <s v="OVER50"/>
    <s v="FUORI CLASSIFICA"/>
    <s v="FUORI CLASSIFICA"/>
  </r>
  <r>
    <n v="182"/>
    <x v="8"/>
    <m/>
    <m/>
    <x v="3"/>
    <s v="OVER50"/>
    <s v="FUORI CLASSIFICA"/>
    <s v="FUORI CLASSIFICA"/>
  </r>
  <r>
    <n v="183"/>
    <x v="8"/>
    <m/>
    <m/>
    <x v="3"/>
    <s v="OVER50"/>
    <s v="FUORI CLASSIFICA"/>
    <s v="FUORI CLASSIFICA"/>
  </r>
  <r>
    <n v="184"/>
    <x v="8"/>
    <m/>
    <m/>
    <x v="3"/>
    <s v="OVER50"/>
    <s v="FUORI CLASSIFICA"/>
    <s v="FUORI CLASSIFICA"/>
  </r>
  <r>
    <n v="185"/>
    <x v="8"/>
    <m/>
    <m/>
    <x v="3"/>
    <s v="OVER50"/>
    <s v="FUORI CLASSIFICA"/>
    <s v="FUORI CLASSIFICA"/>
  </r>
  <r>
    <n v="186"/>
    <x v="8"/>
    <m/>
    <m/>
    <x v="3"/>
    <s v="OVER50"/>
    <s v="FUORI CLASSIFICA"/>
    <s v="FUORI CLASSIFICA"/>
  </r>
  <r>
    <n v="187"/>
    <x v="8"/>
    <m/>
    <m/>
    <x v="3"/>
    <s v="OVER50"/>
    <s v="FUORI CLASSIFICA"/>
    <s v="FUORI CLASSIFICA"/>
  </r>
  <r>
    <n v="188"/>
    <x v="8"/>
    <m/>
    <m/>
    <x v="3"/>
    <s v="OVER50"/>
    <s v="FUORI CLASSIFICA"/>
    <s v="FUORI CLASSIFICA"/>
  </r>
  <r>
    <n v="189"/>
    <x v="8"/>
    <m/>
    <m/>
    <x v="3"/>
    <s v="OVER50"/>
    <s v="FUORI CLASSIFICA"/>
    <s v="FUORI CLASSIFICA"/>
  </r>
  <r>
    <n v="190"/>
    <x v="8"/>
    <m/>
    <m/>
    <x v="3"/>
    <s v="OVER50"/>
    <s v="FUORI CLASSIFICA"/>
    <s v="FUORI CLASSIFICA"/>
  </r>
  <r>
    <n v="191"/>
    <x v="8"/>
    <m/>
    <m/>
    <x v="3"/>
    <s v="OVER50"/>
    <s v="FUORI CLASSIFICA"/>
    <s v="FUORI CLASSIFICA"/>
  </r>
  <r>
    <n v="192"/>
    <x v="8"/>
    <m/>
    <m/>
    <x v="3"/>
    <s v="OVER50"/>
    <s v="FUORI CLASSIFICA"/>
    <s v="FUORI CLASSIFICA"/>
  </r>
  <r>
    <n v="193"/>
    <x v="8"/>
    <m/>
    <m/>
    <x v="3"/>
    <s v="OVER50"/>
    <s v="FUORI CLASSIFICA"/>
    <s v="FUORI CLASSIFICA"/>
  </r>
  <r>
    <n v="194"/>
    <x v="8"/>
    <m/>
    <m/>
    <x v="3"/>
    <s v="OVER50"/>
    <s v="FUORI CLASSIFICA"/>
    <s v="FUORI CLASSIFICA"/>
  </r>
  <r>
    <n v="195"/>
    <x v="8"/>
    <m/>
    <m/>
    <x v="3"/>
    <s v="OVER50"/>
    <s v="FUORI CLASSIFICA"/>
    <s v="FUORI CLASSIFICA"/>
  </r>
  <r>
    <n v="196"/>
    <x v="8"/>
    <m/>
    <m/>
    <x v="3"/>
    <s v="OVER50"/>
    <s v="FUORI CLASSIFICA"/>
    <s v="FUORI CLASSIFICA"/>
  </r>
  <r>
    <n v="197"/>
    <x v="8"/>
    <m/>
    <m/>
    <x v="3"/>
    <s v="OVER50"/>
    <s v="FUORI CLASSIFICA"/>
    <s v="FUORI CLASSIFICA"/>
  </r>
  <r>
    <n v="198"/>
    <x v="8"/>
    <m/>
    <m/>
    <x v="3"/>
    <s v="OVER50"/>
    <s v="FUORI CLASSIFICA"/>
    <s v="FUORI CLASSIFICA"/>
  </r>
  <r>
    <n v="199"/>
    <x v="8"/>
    <m/>
    <m/>
    <x v="3"/>
    <s v="OVER50"/>
    <s v="FUORI CLASSIFICA"/>
    <s v="FUORI CLASSIFICA"/>
  </r>
  <r>
    <n v="200"/>
    <x v="8"/>
    <m/>
    <m/>
    <x v="3"/>
    <s v="OVER50"/>
    <s v="FUORI CLASSIFICA"/>
    <s v="FUORI CLASSIFICA"/>
  </r>
  <r>
    <n v="201"/>
    <x v="8"/>
    <m/>
    <m/>
    <x v="3"/>
    <s v="OVER50"/>
    <s v="FUORI CLASSIFICA"/>
    <s v="FUORI CLASSIFICA"/>
  </r>
  <r>
    <n v="202"/>
    <x v="8"/>
    <m/>
    <m/>
    <x v="3"/>
    <s v="OVER50"/>
    <s v="FUORI CLASSIFICA"/>
    <s v="FUORI CLASSIFICA"/>
  </r>
  <r>
    <n v="203"/>
    <x v="8"/>
    <m/>
    <m/>
    <x v="3"/>
    <s v="OVER50"/>
    <s v="FUORI CLASSIFICA"/>
    <s v="FUORI CLASSIFICA"/>
  </r>
  <r>
    <n v="204"/>
    <x v="8"/>
    <m/>
    <m/>
    <x v="3"/>
    <s v="OVER50"/>
    <s v="FUORI CLASSIFICA"/>
    <s v="FUORI CLASSIFICA"/>
  </r>
  <r>
    <n v="205"/>
    <x v="8"/>
    <m/>
    <m/>
    <x v="3"/>
    <s v="OVER50"/>
    <s v="FUORI CLASSIFICA"/>
    <s v="FUORI CLASSIFICA"/>
  </r>
  <r>
    <n v="206"/>
    <x v="8"/>
    <m/>
    <m/>
    <x v="3"/>
    <s v="OVER50"/>
    <s v="FUORI CLASSIFICA"/>
    <s v="FUORI CLASSIFICA"/>
  </r>
  <r>
    <n v="207"/>
    <x v="8"/>
    <m/>
    <m/>
    <x v="3"/>
    <s v="OVER50"/>
    <s v="FUORI CLASSIFICA"/>
    <s v="FUORI CLASSIFICA"/>
  </r>
  <r>
    <n v="208"/>
    <x v="8"/>
    <m/>
    <m/>
    <x v="3"/>
    <s v="OVER50"/>
    <s v="FUORI CLASSIFICA"/>
    <s v="FUORI CLASSIFICA"/>
  </r>
  <r>
    <n v="209"/>
    <x v="8"/>
    <m/>
    <m/>
    <x v="3"/>
    <s v="OVER50"/>
    <s v="FUORI CLASSIFICA"/>
    <s v="FUORI CLASSIFICA"/>
  </r>
  <r>
    <n v="210"/>
    <x v="8"/>
    <m/>
    <m/>
    <x v="3"/>
    <s v="OVER50"/>
    <s v="FUORI CLASSIFICA"/>
    <s v="FUORI CLASSIFICA"/>
  </r>
  <r>
    <n v="211"/>
    <x v="8"/>
    <m/>
    <m/>
    <x v="3"/>
    <s v="OVER50"/>
    <s v="FUORI CLASSIFICA"/>
    <s v="FUORI CLASSIFICA"/>
  </r>
  <r>
    <n v="212"/>
    <x v="8"/>
    <m/>
    <m/>
    <x v="3"/>
    <s v="OVER50"/>
    <s v="FUORI CLASSIFICA"/>
    <s v="FUORI CLASSIFICA"/>
  </r>
  <r>
    <n v="213"/>
    <x v="8"/>
    <m/>
    <m/>
    <x v="3"/>
    <s v="OVER50"/>
    <s v="FUORI CLASSIFICA"/>
    <s v="FUORI CLASSIFICA"/>
  </r>
  <r>
    <n v="214"/>
    <x v="8"/>
    <m/>
    <m/>
    <x v="3"/>
    <s v="OVER50"/>
    <s v="FUORI CLASSIFICA"/>
    <s v="FUORI CLASSIFICA"/>
  </r>
  <r>
    <n v="215"/>
    <x v="8"/>
    <m/>
    <m/>
    <x v="3"/>
    <s v="OVER50"/>
    <s v="FUORI CLASSIFICA"/>
    <s v="FUORI CLASSIFICA"/>
  </r>
  <r>
    <n v="216"/>
    <x v="8"/>
    <m/>
    <m/>
    <x v="3"/>
    <s v="OVER50"/>
    <s v="FUORI CLASSIFICA"/>
    <s v="FUORI CLASSIFICA"/>
  </r>
  <r>
    <n v="217"/>
    <x v="8"/>
    <m/>
    <m/>
    <x v="3"/>
    <s v="OVER50"/>
    <s v="FUORI CLASSIFICA"/>
    <s v="FUORI CLASSIFICA"/>
  </r>
  <r>
    <n v="218"/>
    <x v="8"/>
    <m/>
    <m/>
    <x v="3"/>
    <s v="OVER50"/>
    <s v="FUORI CLASSIFICA"/>
    <s v="FUORI CLASSIFICA"/>
  </r>
  <r>
    <n v="219"/>
    <x v="8"/>
    <m/>
    <m/>
    <x v="3"/>
    <s v="OVER50"/>
    <s v="FUORI CLASSIFICA"/>
    <s v="FUORI CLASSIFICA"/>
  </r>
  <r>
    <n v="220"/>
    <x v="8"/>
    <m/>
    <m/>
    <x v="3"/>
    <s v="OVER50"/>
    <s v="FUORI CLASSIFICA"/>
    <s v="FUORI CLASSIFICA"/>
  </r>
  <r>
    <n v="221"/>
    <x v="8"/>
    <m/>
    <m/>
    <x v="3"/>
    <s v="OVER50"/>
    <s v="FUORI CLASSIFICA"/>
    <s v="FUORI CLASSIFICA"/>
  </r>
  <r>
    <n v="222"/>
    <x v="8"/>
    <m/>
    <m/>
    <x v="3"/>
    <s v="OVER50"/>
    <s v="FUORI CLASSIFICA"/>
    <s v="FUORI CLASSIFICA"/>
  </r>
  <r>
    <n v="223"/>
    <x v="8"/>
    <m/>
    <m/>
    <x v="3"/>
    <s v="OVER50"/>
    <s v="FUORI CLASSIFICA"/>
    <s v="FUORI CLASSIFICA"/>
  </r>
  <r>
    <n v="224"/>
    <x v="8"/>
    <m/>
    <m/>
    <x v="3"/>
    <s v="OVER50"/>
    <s v="FUORI CLASSIFICA"/>
    <s v="FUORI CLASSIFICA"/>
  </r>
  <r>
    <n v="225"/>
    <x v="8"/>
    <m/>
    <m/>
    <x v="3"/>
    <s v="OVER50"/>
    <s v="FUORI CLASSIFICA"/>
    <s v="FUORI CLASSIFICA"/>
  </r>
  <r>
    <n v="226"/>
    <x v="8"/>
    <m/>
    <m/>
    <x v="3"/>
    <s v="OVER50"/>
    <s v="FUORI CLASSIFICA"/>
    <s v="FUORI CLASSIFICA"/>
  </r>
  <r>
    <n v="227"/>
    <x v="8"/>
    <m/>
    <m/>
    <x v="3"/>
    <s v="OVER50"/>
    <s v="FUORI CLASSIFICA"/>
    <s v="FUORI CLASSIFICA"/>
  </r>
  <r>
    <n v="228"/>
    <x v="8"/>
    <m/>
    <m/>
    <x v="3"/>
    <s v="OVER50"/>
    <s v="FUORI CLASSIFICA"/>
    <s v="FUORI CLASSIFICA"/>
  </r>
  <r>
    <n v="229"/>
    <x v="8"/>
    <m/>
    <m/>
    <x v="3"/>
    <s v="OVER50"/>
    <s v="FUORI CLASSIFICA"/>
    <s v="FUORI CLASSIFICA"/>
  </r>
  <r>
    <n v="230"/>
    <x v="8"/>
    <m/>
    <m/>
    <x v="3"/>
    <s v="OVER50"/>
    <s v="FUORI CLASSIFICA"/>
    <s v="FUORI CLASSIFICA"/>
  </r>
  <r>
    <n v="231"/>
    <x v="8"/>
    <m/>
    <m/>
    <x v="3"/>
    <s v="OVER50"/>
    <s v="FUORI CLASSIFICA"/>
    <s v="FUORI CLASSIFICA"/>
  </r>
  <r>
    <n v="232"/>
    <x v="8"/>
    <m/>
    <m/>
    <x v="3"/>
    <s v="OVER50"/>
    <s v="FUORI CLASSIFICA"/>
    <s v="FUORI CLASSIFICA"/>
  </r>
  <r>
    <n v="233"/>
    <x v="8"/>
    <m/>
    <m/>
    <x v="3"/>
    <s v="OVER50"/>
    <s v="FUORI CLASSIFICA"/>
    <s v="FUORI CLASSIFICA"/>
  </r>
  <r>
    <n v="234"/>
    <x v="8"/>
    <m/>
    <m/>
    <x v="3"/>
    <s v="OVER50"/>
    <s v="FUORI CLASSIFICA"/>
    <s v="FUORI CLASSIFICA"/>
  </r>
  <r>
    <n v="235"/>
    <x v="8"/>
    <m/>
    <m/>
    <x v="3"/>
    <s v="OVER50"/>
    <s v="FUORI CLASSIFICA"/>
    <s v="FUORI CLASSIFICA"/>
  </r>
  <r>
    <n v="236"/>
    <x v="8"/>
    <m/>
    <m/>
    <x v="3"/>
    <s v="OVER50"/>
    <s v="FUORI CLASSIFICA"/>
    <s v="FUORI CLASSIFICA"/>
  </r>
  <r>
    <n v="237"/>
    <x v="8"/>
    <m/>
    <m/>
    <x v="3"/>
    <s v="OVER50"/>
    <s v="FUORI CLASSIFICA"/>
    <s v="FUORI CLASSIFICA"/>
  </r>
  <r>
    <n v="238"/>
    <x v="8"/>
    <m/>
    <m/>
    <x v="3"/>
    <s v="OVER50"/>
    <s v="FUORI CLASSIFICA"/>
    <s v="FUORI CLASSIFICA"/>
  </r>
  <r>
    <n v="239"/>
    <x v="8"/>
    <m/>
    <m/>
    <x v="3"/>
    <s v="OVER50"/>
    <s v="FUORI CLASSIFICA"/>
    <s v="FUORI CLASSIFICA"/>
  </r>
  <r>
    <n v="240"/>
    <x v="8"/>
    <m/>
    <m/>
    <x v="3"/>
    <s v="OVER50"/>
    <s v="FUORI CLASSIFICA"/>
    <s v="FUORI CLASSIFICA"/>
  </r>
  <r>
    <n v="241"/>
    <x v="8"/>
    <m/>
    <m/>
    <x v="3"/>
    <s v="OVER50"/>
    <s v="FUORI CLASSIFICA"/>
    <s v="FUORI CLASSIFICA"/>
  </r>
  <r>
    <n v="242"/>
    <x v="8"/>
    <m/>
    <m/>
    <x v="3"/>
    <s v="OVER50"/>
    <s v="FUORI CLASSIFICA"/>
    <s v="FUORI CLASSIFICA"/>
  </r>
  <r>
    <n v="243"/>
    <x v="8"/>
    <m/>
    <m/>
    <x v="3"/>
    <s v="OVER50"/>
    <s v="FUORI CLASSIFICA"/>
    <s v="FUORI CLASSIFICA"/>
  </r>
  <r>
    <n v="244"/>
    <x v="8"/>
    <m/>
    <m/>
    <x v="3"/>
    <s v="OVER50"/>
    <s v="FUORI CLASSIFICA"/>
    <s v="FUORI CLASSIFICA"/>
  </r>
  <r>
    <n v="245"/>
    <x v="8"/>
    <m/>
    <m/>
    <x v="3"/>
    <s v="OVER50"/>
    <s v="FUORI CLASSIFICA"/>
    <s v="FUORI CLASSIFICA"/>
  </r>
  <r>
    <n v="246"/>
    <x v="8"/>
    <m/>
    <m/>
    <x v="3"/>
    <s v="OVER50"/>
    <s v="FUORI CLASSIFICA"/>
    <s v="FUORI CLASSIFICA"/>
  </r>
  <r>
    <n v="247"/>
    <x v="8"/>
    <m/>
    <m/>
    <x v="3"/>
    <s v="OVER50"/>
    <s v="FUORI CLASSIFICA"/>
    <s v="FUORI CLASSIFICA"/>
  </r>
  <r>
    <n v="248"/>
    <x v="8"/>
    <m/>
    <m/>
    <x v="3"/>
    <s v="OVER50"/>
    <s v="FUORI CLASSIFICA"/>
    <s v="FUORI CLASSIFICA"/>
  </r>
  <r>
    <n v="249"/>
    <x v="8"/>
    <m/>
    <m/>
    <x v="3"/>
    <s v="OVER50"/>
    <s v="FUORI CLASSIFICA"/>
    <s v="FUORI CLASSIFICA"/>
  </r>
  <r>
    <n v="250"/>
    <x v="8"/>
    <m/>
    <m/>
    <x v="3"/>
    <s v="OVER50"/>
    <s v="FUORI CLASSIFICA"/>
    <s v="FUORI CLASSIFICA"/>
  </r>
  <r>
    <n v="251"/>
    <x v="8"/>
    <m/>
    <m/>
    <x v="3"/>
    <s v="OVER50"/>
    <s v="FUORI CLASSIFICA"/>
    <s v="FUORI CLASSIFICA"/>
  </r>
  <r>
    <n v="252"/>
    <x v="8"/>
    <m/>
    <m/>
    <x v="3"/>
    <s v="OVER50"/>
    <s v="FUORI CLASSIFICA"/>
    <s v="FUORI CLASSIFICA"/>
  </r>
  <r>
    <n v="253"/>
    <x v="8"/>
    <m/>
    <m/>
    <x v="3"/>
    <s v="OVER50"/>
    <s v="FUORI CLASSIFICA"/>
    <s v="FUORI CLASSIFICA"/>
  </r>
  <r>
    <n v="254"/>
    <x v="8"/>
    <m/>
    <m/>
    <x v="3"/>
    <s v="OVER50"/>
    <s v="FUORI CLASSIFICA"/>
    <s v="FUORI CLASSIFICA"/>
  </r>
  <r>
    <n v="255"/>
    <x v="8"/>
    <m/>
    <m/>
    <x v="3"/>
    <s v="OVER50"/>
    <s v="FUORI CLASSIFICA"/>
    <s v="FUORI CLASSIFICA"/>
  </r>
  <r>
    <n v="256"/>
    <x v="8"/>
    <m/>
    <m/>
    <x v="3"/>
    <s v="OVER50"/>
    <s v="FUORI CLASSIFICA"/>
    <s v="FUORI CLASSIFICA"/>
  </r>
  <r>
    <n v="257"/>
    <x v="8"/>
    <m/>
    <m/>
    <x v="3"/>
    <s v="OVER50"/>
    <s v="FUORI CLASSIFICA"/>
    <s v="FUORI CLASSIFICA"/>
  </r>
  <r>
    <n v="258"/>
    <x v="8"/>
    <m/>
    <m/>
    <x v="3"/>
    <s v="OVER50"/>
    <s v="FUORI CLASSIFICA"/>
    <s v="FUORI CLASSIFICA"/>
  </r>
  <r>
    <n v="259"/>
    <x v="8"/>
    <m/>
    <m/>
    <x v="3"/>
    <s v="OVER50"/>
    <s v="FUORI CLASSIFICA"/>
    <s v="FUORI CLASSIFICA"/>
  </r>
  <r>
    <n v="260"/>
    <x v="8"/>
    <m/>
    <m/>
    <x v="3"/>
    <s v="OVER50"/>
    <s v="FUORI CLASSIFICA"/>
    <s v="FUORI CLASSIFICA"/>
  </r>
  <r>
    <n v="261"/>
    <x v="8"/>
    <m/>
    <m/>
    <x v="3"/>
    <s v="OVER50"/>
    <s v="FUORI CLASSIFICA"/>
    <s v="FUORI CLASSIFICA"/>
  </r>
  <r>
    <n v="262"/>
    <x v="8"/>
    <m/>
    <m/>
    <x v="3"/>
    <s v="OVER50"/>
    <s v="FUORI CLASSIFICA"/>
    <s v="FUORI CLASSIFICA"/>
  </r>
  <r>
    <n v="263"/>
    <x v="8"/>
    <m/>
    <m/>
    <x v="3"/>
    <s v="OVER50"/>
    <s v="FUORI CLASSIFICA"/>
    <s v="FUORI CLASSIFICA"/>
  </r>
  <r>
    <n v="264"/>
    <x v="8"/>
    <m/>
    <m/>
    <x v="3"/>
    <s v="OVER50"/>
    <s v="FUORI CLASSIFICA"/>
    <s v="FUORI CLASSIFICA"/>
  </r>
  <r>
    <n v="265"/>
    <x v="8"/>
    <m/>
    <m/>
    <x v="3"/>
    <s v="OVER50"/>
    <s v="FUORI CLASSIFICA"/>
    <s v="FUORI CLASSIFICA"/>
  </r>
  <r>
    <n v="266"/>
    <x v="8"/>
    <m/>
    <m/>
    <x v="3"/>
    <s v="OVER50"/>
    <s v="FUORI CLASSIFICA"/>
    <s v="FUORI CLASSIFICA"/>
  </r>
  <r>
    <n v="267"/>
    <x v="8"/>
    <m/>
    <m/>
    <x v="3"/>
    <s v="OVER50"/>
    <s v="FUORI CLASSIFICA"/>
    <s v="FUORI CLASSIFICA"/>
  </r>
  <r>
    <n v="268"/>
    <x v="8"/>
    <m/>
    <m/>
    <x v="3"/>
    <s v="OVER50"/>
    <s v="FUORI CLASSIFICA"/>
    <s v="FUORI CLASSIFICA"/>
  </r>
  <r>
    <n v="269"/>
    <x v="8"/>
    <m/>
    <m/>
    <x v="3"/>
    <s v="OVER50"/>
    <s v="FUORI CLASSIFICA"/>
    <s v="FUORI CLASSIFICA"/>
  </r>
  <r>
    <n v="270"/>
    <x v="8"/>
    <m/>
    <m/>
    <x v="3"/>
    <s v="OVER50"/>
    <s v="FUORI CLASSIFICA"/>
    <s v="FUORI CLASSIFICA"/>
  </r>
  <r>
    <n v="271"/>
    <x v="8"/>
    <m/>
    <m/>
    <x v="3"/>
    <s v="OVER50"/>
    <s v="FUORI CLASSIFICA"/>
    <s v="FUORI CLASSIFICA"/>
  </r>
  <r>
    <n v="272"/>
    <x v="8"/>
    <m/>
    <m/>
    <x v="3"/>
    <s v="OVER50"/>
    <s v="FUORI CLASSIFICA"/>
    <s v="FUORI CLASSIFICA"/>
  </r>
  <r>
    <n v="273"/>
    <x v="8"/>
    <m/>
    <m/>
    <x v="3"/>
    <s v="OVER50"/>
    <s v="FUORI CLASSIFICA"/>
    <s v="FUORI CLASSIFICA"/>
  </r>
  <r>
    <n v="274"/>
    <x v="8"/>
    <m/>
    <m/>
    <x v="3"/>
    <s v="OVER50"/>
    <s v="FUORI CLASSIFICA"/>
    <s v="FUORI CLASSIFICA"/>
  </r>
  <r>
    <n v="275"/>
    <x v="8"/>
    <m/>
    <m/>
    <x v="3"/>
    <s v="OVER50"/>
    <s v="FUORI CLASSIFICA"/>
    <s v="FUORI CLASSIFICA"/>
  </r>
  <r>
    <n v="276"/>
    <x v="8"/>
    <m/>
    <m/>
    <x v="3"/>
    <s v="OVER50"/>
    <s v="FUORI CLASSIFICA"/>
    <s v="FUORI CLASSIFICA"/>
  </r>
  <r>
    <n v="277"/>
    <x v="8"/>
    <m/>
    <m/>
    <x v="3"/>
    <s v="OVER50"/>
    <s v="FUORI CLASSIFICA"/>
    <s v="FUORI CLASSIFICA"/>
  </r>
  <r>
    <n v="278"/>
    <x v="8"/>
    <m/>
    <m/>
    <x v="3"/>
    <s v="OVER50"/>
    <s v="FUORI CLASSIFICA"/>
    <s v="FUORI CLASSIFICA"/>
  </r>
  <r>
    <n v="279"/>
    <x v="8"/>
    <m/>
    <m/>
    <x v="3"/>
    <s v="OVER50"/>
    <s v="FUORI CLASSIFICA"/>
    <s v="FUORI CLASSIFICA"/>
  </r>
  <r>
    <n v="280"/>
    <x v="8"/>
    <m/>
    <m/>
    <x v="3"/>
    <s v="OVER50"/>
    <s v="FUORI CLASSIFICA"/>
    <s v="FUORI CLASSIFICA"/>
  </r>
  <r>
    <n v="281"/>
    <x v="8"/>
    <m/>
    <m/>
    <x v="3"/>
    <s v="OVER50"/>
    <s v="FUORI CLASSIFICA"/>
    <s v="FUORI CLASSIFICA"/>
  </r>
  <r>
    <n v="282"/>
    <x v="8"/>
    <m/>
    <m/>
    <x v="3"/>
    <s v="OVER50"/>
    <s v="FUORI CLASSIFICA"/>
    <s v="FUORI CLASSIFICA"/>
  </r>
  <r>
    <n v="283"/>
    <x v="8"/>
    <m/>
    <m/>
    <x v="3"/>
    <s v="OVER50"/>
    <s v="FUORI CLASSIFICA"/>
    <s v="FUORI CLASSIFICA"/>
  </r>
  <r>
    <n v="284"/>
    <x v="8"/>
    <m/>
    <m/>
    <x v="3"/>
    <s v="OVER50"/>
    <s v="FUORI CLASSIFICA"/>
    <s v="FUORI CLASSIFICA"/>
  </r>
  <r>
    <n v="285"/>
    <x v="8"/>
    <m/>
    <m/>
    <x v="3"/>
    <s v="OVER50"/>
    <s v="FUORI CLASSIFICA"/>
    <s v="FUORI CLASSIFICA"/>
  </r>
  <r>
    <n v="286"/>
    <x v="8"/>
    <m/>
    <m/>
    <x v="3"/>
    <s v="OVER50"/>
    <s v="FUORI CLASSIFICA"/>
    <s v="FUORI CLASSIFICA"/>
  </r>
  <r>
    <n v="287"/>
    <x v="8"/>
    <m/>
    <m/>
    <x v="3"/>
    <s v="OVER50"/>
    <s v="FUORI CLASSIFICA"/>
    <s v="FUORI CLASSIFICA"/>
  </r>
  <r>
    <n v="288"/>
    <x v="8"/>
    <m/>
    <m/>
    <x v="3"/>
    <s v="OVER50"/>
    <s v="FUORI CLASSIFICA"/>
    <s v="FUORI CLASSIFICA"/>
  </r>
  <r>
    <n v="289"/>
    <x v="8"/>
    <m/>
    <m/>
    <x v="3"/>
    <s v="OVER50"/>
    <s v="FUORI CLASSIFICA"/>
    <s v="FUORI CLASSIFICA"/>
  </r>
  <r>
    <n v="290"/>
    <x v="8"/>
    <m/>
    <m/>
    <x v="3"/>
    <s v="OVER50"/>
    <s v="FUORI CLASSIFICA"/>
    <s v="FUORI CLASSIFICA"/>
  </r>
  <r>
    <n v="291"/>
    <x v="8"/>
    <m/>
    <m/>
    <x v="3"/>
    <s v="OVER50"/>
    <s v="FUORI CLASSIFICA"/>
    <s v="FUORI CLASSIFICA"/>
  </r>
  <r>
    <n v="292"/>
    <x v="8"/>
    <m/>
    <m/>
    <x v="3"/>
    <s v="OVER50"/>
    <s v="FUORI CLASSIFICA"/>
    <s v="FUORI CLASSIFICA"/>
  </r>
  <r>
    <n v="293"/>
    <x v="8"/>
    <m/>
    <m/>
    <x v="3"/>
    <s v="OVER50"/>
    <s v="FUORI CLASSIFICA"/>
    <s v="FUORI CLASSIFICA"/>
  </r>
  <r>
    <n v="294"/>
    <x v="8"/>
    <m/>
    <m/>
    <x v="3"/>
    <s v="OVER50"/>
    <s v="FUORI CLASSIFICA"/>
    <s v="FUORI CLASSIFICA"/>
  </r>
  <r>
    <n v="295"/>
    <x v="8"/>
    <m/>
    <m/>
    <x v="3"/>
    <s v="OVER50"/>
    <s v="FUORI CLASSIFICA"/>
    <s v="FUORI CLASSIFICA"/>
  </r>
  <r>
    <n v="296"/>
    <x v="8"/>
    <m/>
    <m/>
    <x v="3"/>
    <s v="OVER50"/>
    <s v="FUORI CLASSIFICA"/>
    <s v="FUORI CLASSIFICA"/>
  </r>
  <r>
    <n v="297"/>
    <x v="8"/>
    <m/>
    <m/>
    <x v="3"/>
    <s v="OVER50"/>
    <s v="FUORI CLASSIFICA"/>
    <s v="FUORI CLASSIFICA"/>
  </r>
  <r>
    <n v="298"/>
    <x v="8"/>
    <m/>
    <m/>
    <x v="3"/>
    <s v="OVER50"/>
    <s v="FUORI CLASSIFICA"/>
    <s v="FUORI CLASSIFICA"/>
  </r>
  <r>
    <n v="299"/>
    <x v="8"/>
    <m/>
    <m/>
    <x v="3"/>
    <s v="OVER50"/>
    <s v="FUORI CLASSIFICA"/>
    <s v="FUORI CLASSIFICA"/>
  </r>
  <r>
    <n v="300"/>
    <x v="8"/>
    <m/>
    <m/>
    <x v="3"/>
    <s v="OVER50"/>
    <s v="FUORI CLASSIFICA"/>
    <s v="FUORI CLASSIFICA"/>
  </r>
  <r>
    <n v="301"/>
    <x v="8"/>
    <m/>
    <m/>
    <x v="3"/>
    <s v="OVER50"/>
    <s v="FUORI CLASSIFICA"/>
    <s v="FUORI CLASSIFICA"/>
  </r>
  <r>
    <n v="302"/>
    <x v="8"/>
    <m/>
    <m/>
    <x v="3"/>
    <s v="OVER50"/>
    <s v="FUORI CLASSIFICA"/>
    <s v="FUORI CLASSIFICA"/>
  </r>
  <r>
    <n v="303"/>
    <x v="8"/>
    <m/>
    <m/>
    <x v="3"/>
    <s v="OVER50"/>
    <s v="FUORI CLASSIFICA"/>
    <s v="FUORI CLASSIFICA"/>
  </r>
  <r>
    <n v="304"/>
    <x v="8"/>
    <m/>
    <m/>
    <x v="3"/>
    <s v="OVER50"/>
    <s v="FUORI CLASSIFICA"/>
    <s v="FUORI CLASSIFICA"/>
  </r>
  <r>
    <n v="305"/>
    <x v="8"/>
    <m/>
    <m/>
    <x v="3"/>
    <s v="OVER50"/>
    <s v="FUORI CLASSIFICA"/>
    <s v="FUORI CLASSIFICA"/>
  </r>
  <r>
    <n v="306"/>
    <x v="8"/>
    <m/>
    <m/>
    <x v="3"/>
    <s v="OVER50"/>
    <s v="FUORI CLASSIFICA"/>
    <s v="FUORI CLASSIFICA"/>
  </r>
  <r>
    <n v="307"/>
    <x v="8"/>
    <m/>
    <m/>
    <x v="3"/>
    <s v="OVER50"/>
    <s v="FUORI CLASSIFICA"/>
    <s v="FUORI CLASSIFICA"/>
  </r>
  <r>
    <n v="308"/>
    <x v="8"/>
    <m/>
    <m/>
    <x v="3"/>
    <s v="OVER50"/>
    <s v="FUORI CLASSIFICA"/>
    <s v="FUORI CLASSIFICA"/>
  </r>
  <r>
    <n v="309"/>
    <x v="8"/>
    <m/>
    <m/>
    <x v="3"/>
    <s v="OVER50"/>
    <s v="FUORI CLASSIFICA"/>
    <s v="FUORI CLASSIFICA"/>
  </r>
  <r>
    <n v="310"/>
    <x v="8"/>
    <m/>
    <m/>
    <x v="3"/>
    <s v="OVER50"/>
    <s v="FUORI CLASSIFICA"/>
    <s v="FUORI CLASSIFICA"/>
  </r>
  <r>
    <n v="311"/>
    <x v="8"/>
    <m/>
    <m/>
    <x v="3"/>
    <s v="OVER50"/>
    <s v="FUORI CLASSIFICA"/>
    <s v="FUORI CLASSIFICA"/>
  </r>
  <r>
    <n v="312"/>
    <x v="8"/>
    <m/>
    <m/>
    <x v="3"/>
    <s v="OVER50"/>
    <s v="FUORI CLASSIFICA"/>
    <s v="FUORI CLASSIFICA"/>
  </r>
  <r>
    <n v="313"/>
    <x v="8"/>
    <m/>
    <m/>
    <x v="3"/>
    <s v="OVER50"/>
    <s v="FUORI CLASSIFICA"/>
    <s v="FUORI CLASSIFICA"/>
  </r>
  <r>
    <n v="314"/>
    <x v="8"/>
    <m/>
    <m/>
    <x v="3"/>
    <s v="OVER50"/>
    <s v="FUORI CLASSIFICA"/>
    <s v="FUORI CLASSIFICA"/>
  </r>
  <r>
    <n v="315"/>
    <x v="8"/>
    <m/>
    <m/>
    <x v="3"/>
    <s v="OVER50"/>
    <s v="FUORI CLASSIFICA"/>
    <s v="FUORI CLASSIFICA"/>
  </r>
  <r>
    <n v="316"/>
    <x v="8"/>
    <m/>
    <m/>
    <x v="3"/>
    <s v="OVER50"/>
    <s v="FUORI CLASSIFICA"/>
    <s v="FUORI CLASSIFICA"/>
  </r>
  <r>
    <n v="317"/>
    <x v="8"/>
    <m/>
    <m/>
    <x v="3"/>
    <s v="OVER50"/>
    <s v="FUORI CLASSIFICA"/>
    <s v="FUORI CLASSIFICA"/>
  </r>
  <r>
    <n v="318"/>
    <x v="8"/>
    <m/>
    <m/>
    <x v="3"/>
    <s v="OVER50"/>
    <s v="FUORI CLASSIFICA"/>
    <s v="FUORI CLASSIFICA"/>
  </r>
  <r>
    <n v="319"/>
    <x v="8"/>
    <m/>
    <m/>
    <x v="3"/>
    <s v="OVER50"/>
    <s v="FUORI CLASSIFICA"/>
    <s v="FUORI CLASSIFICA"/>
  </r>
  <r>
    <n v="320"/>
    <x v="8"/>
    <m/>
    <m/>
    <x v="3"/>
    <s v="OVER50"/>
    <s v="FUORI CLASSIFICA"/>
    <s v="FUORI CLASSIFICA"/>
  </r>
  <r>
    <n v="321"/>
    <x v="8"/>
    <m/>
    <m/>
    <x v="3"/>
    <s v="OVER50"/>
    <s v="FUORI CLASSIFICA"/>
    <s v="FUORI CLASSIFICA"/>
  </r>
  <r>
    <n v="322"/>
    <x v="8"/>
    <m/>
    <m/>
    <x v="3"/>
    <s v="OVER50"/>
    <s v="FUORI CLASSIFICA"/>
    <s v="FUORI CLASSIFICA"/>
  </r>
  <r>
    <n v="323"/>
    <x v="8"/>
    <m/>
    <m/>
    <x v="3"/>
    <s v="OVER50"/>
    <s v="FUORI CLASSIFICA"/>
    <s v="FUORI CLASSIFICA"/>
  </r>
  <r>
    <n v="324"/>
    <x v="8"/>
    <m/>
    <m/>
    <x v="3"/>
    <s v="OVER50"/>
    <s v="FUORI CLASSIFICA"/>
    <s v="FUORI CLASSIFICA"/>
  </r>
  <r>
    <n v="325"/>
    <x v="8"/>
    <m/>
    <m/>
    <x v="3"/>
    <s v="OVER50"/>
    <s v="FUORI CLASSIFICA"/>
    <s v="FUORI CLASSIFICA"/>
  </r>
  <r>
    <n v="326"/>
    <x v="8"/>
    <m/>
    <m/>
    <x v="3"/>
    <s v="OVER50"/>
    <s v="FUORI CLASSIFICA"/>
    <s v="FUORI CLASSIFICA"/>
  </r>
  <r>
    <n v="327"/>
    <x v="8"/>
    <m/>
    <m/>
    <x v="3"/>
    <s v="OVER50"/>
    <s v="FUORI CLASSIFICA"/>
    <s v="FUORI CLASSIFICA"/>
  </r>
  <r>
    <n v="328"/>
    <x v="8"/>
    <m/>
    <m/>
    <x v="3"/>
    <s v="OVER50"/>
    <s v="FUORI CLASSIFICA"/>
    <s v="FUORI CLASSIFICA"/>
  </r>
  <r>
    <n v="329"/>
    <x v="8"/>
    <m/>
    <m/>
    <x v="3"/>
    <s v="OVER50"/>
    <s v="FUORI CLASSIFICA"/>
    <s v="FUORI CLASSIFICA"/>
  </r>
  <r>
    <n v="330"/>
    <x v="8"/>
    <m/>
    <m/>
    <x v="3"/>
    <s v="OVER50"/>
    <s v="FUORI CLASSIFICA"/>
    <s v="FUORI CLASSIFICA"/>
  </r>
  <r>
    <n v="331"/>
    <x v="8"/>
    <m/>
    <m/>
    <x v="3"/>
    <s v="OVER50"/>
    <s v="FUORI CLASSIFICA"/>
    <s v="FUORI CLASSIFICA"/>
  </r>
  <r>
    <n v="332"/>
    <x v="8"/>
    <m/>
    <m/>
    <x v="3"/>
    <s v="OVER50"/>
    <s v="FUORI CLASSIFICA"/>
    <s v="FUORI CLASSIFICA"/>
  </r>
  <r>
    <n v="333"/>
    <x v="8"/>
    <m/>
    <m/>
    <x v="3"/>
    <s v="OVER50"/>
    <s v="FUORI CLASSIFICA"/>
    <s v="FUORI CLASSIFICA"/>
  </r>
  <r>
    <n v="334"/>
    <x v="8"/>
    <m/>
    <m/>
    <x v="3"/>
    <s v="OVER50"/>
    <s v="FUORI CLASSIFICA"/>
    <s v="FUORI CLASSIFICA"/>
  </r>
  <r>
    <n v="335"/>
    <x v="8"/>
    <m/>
    <m/>
    <x v="3"/>
    <s v="OVER50"/>
    <s v="FUORI CLASSIFICA"/>
    <s v="FUORI CLASSIFICA"/>
  </r>
  <r>
    <n v="336"/>
    <x v="8"/>
    <m/>
    <m/>
    <x v="3"/>
    <s v="OVER50"/>
    <s v="FUORI CLASSIFICA"/>
    <s v="FUORI CLASSIFICA"/>
  </r>
  <r>
    <n v="337"/>
    <x v="8"/>
    <m/>
    <m/>
    <x v="3"/>
    <s v="OVER50"/>
    <s v="FUORI CLASSIFICA"/>
    <s v="FUORI CLASSIFICA"/>
  </r>
  <r>
    <n v="338"/>
    <x v="8"/>
    <m/>
    <m/>
    <x v="3"/>
    <s v="OVER50"/>
    <s v="FUORI CLASSIFICA"/>
    <s v="FUORI CLASSIFICA"/>
  </r>
  <r>
    <n v="339"/>
    <x v="8"/>
    <m/>
    <m/>
    <x v="3"/>
    <s v="OVER50"/>
    <s v="FUORI CLASSIFICA"/>
    <s v="FUORI CLASSIFICA"/>
  </r>
  <r>
    <n v="340"/>
    <x v="8"/>
    <m/>
    <m/>
    <x v="3"/>
    <s v="OVER50"/>
    <s v="FUORI CLASSIFICA"/>
    <s v="FUORI CLASSIFICA"/>
  </r>
  <r>
    <n v="341"/>
    <x v="8"/>
    <m/>
    <m/>
    <x v="3"/>
    <s v="OVER50"/>
    <s v="FUORI CLASSIFICA"/>
    <s v="FUORI CLASSIFICA"/>
  </r>
  <r>
    <n v="342"/>
    <x v="8"/>
    <m/>
    <m/>
    <x v="3"/>
    <s v="OVER50"/>
    <s v="FUORI CLASSIFICA"/>
    <s v="FUORI CLASSIFICA"/>
  </r>
  <r>
    <n v="343"/>
    <x v="8"/>
    <m/>
    <m/>
    <x v="3"/>
    <s v="OVER50"/>
    <s v="FUORI CLASSIFICA"/>
    <s v="FUORI CLASSIFICA"/>
  </r>
  <r>
    <n v="344"/>
    <x v="8"/>
    <m/>
    <m/>
    <x v="3"/>
    <s v="OVER50"/>
    <s v="FUORI CLASSIFICA"/>
    <s v="FUORI CLASSIFICA"/>
  </r>
  <r>
    <n v="345"/>
    <x v="8"/>
    <m/>
    <m/>
    <x v="3"/>
    <s v="OVER50"/>
    <s v="FUORI CLASSIFICA"/>
    <s v="FUORI CLASSIFICA"/>
  </r>
  <r>
    <n v="346"/>
    <x v="8"/>
    <m/>
    <m/>
    <x v="3"/>
    <s v="OVER50"/>
    <s v="FUORI CLASSIFICA"/>
    <s v="FUORI CLASSIFICA"/>
  </r>
  <r>
    <n v="347"/>
    <x v="8"/>
    <m/>
    <m/>
    <x v="3"/>
    <s v="OVER50"/>
    <s v="FUORI CLASSIFICA"/>
    <s v="FUORI CLASSIFICA"/>
  </r>
  <r>
    <n v="348"/>
    <x v="8"/>
    <m/>
    <m/>
    <x v="3"/>
    <s v="OVER50"/>
    <s v="FUORI CLASSIFICA"/>
    <s v="FUORI CLASSIFICA"/>
  </r>
  <r>
    <n v="349"/>
    <x v="8"/>
    <m/>
    <m/>
    <x v="3"/>
    <s v="OVER50"/>
    <s v="FUORI CLASSIFICA"/>
    <s v="FUORI CLASSIFICA"/>
  </r>
  <r>
    <n v="350"/>
    <x v="8"/>
    <m/>
    <m/>
    <x v="3"/>
    <s v="OVER50"/>
    <s v="FUORI CLASSIFICA"/>
    <s v="FUORI CLASSIFICA"/>
  </r>
  <r>
    <n v="351"/>
    <x v="8"/>
    <m/>
    <m/>
    <x v="3"/>
    <s v="OVER50"/>
    <s v="FUORI CLASSIFICA"/>
    <s v="FUORI CLASSIFICA"/>
  </r>
  <r>
    <n v="352"/>
    <x v="8"/>
    <m/>
    <m/>
    <x v="3"/>
    <s v="OVER50"/>
    <s v="FUORI CLASSIFICA"/>
    <s v="FUORI CLASSIFICA"/>
  </r>
  <r>
    <n v="353"/>
    <x v="8"/>
    <m/>
    <m/>
    <x v="3"/>
    <s v="OVER50"/>
    <s v="FUORI CLASSIFICA"/>
    <s v="FUORI CLASSIFICA"/>
  </r>
  <r>
    <n v="354"/>
    <x v="8"/>
    <m/>
    <m/>
    <x v="3"/>
    <s v="OVER50"/>
    <s v="FUORI CLASSIFICA"/>
    <s v="FUORI CLASSIFICA"/>
  </r>
  <r>
    <n v="355"/>
    <x v="8"/>
    <m/>
    <m/>
    <x v="3"/>
    <s v="OVER50"/>
    <s v="FUORI CLASSIFICA"/>
    <s v="FUORI CLASSIFICA"/>
  </r>
  <r>
    <n v="356"/>
    <x v="8"/>
    <m/>
    <m/>
    <x v="3"/>
    <s v="OVER50"/>
    <s v="FUORI CLASSIFICA"/>
    <s v="FUORI CLASSIFICA"/>
  </r>
  <r>
    <n v="357"/>
    <x v="8"/>
    <m/>
    <m/>
    <x v="3"/>
    <s v="OVER50"/>
    <s v="FUORI CLASSIFICA"/>
    <s v="FUORI CLASSIFICA"/>
  </r>
  <r>
    <n v="358"/>
    <x v="8"/>
    <m/>
    <m/>
    <x v="3"/>
    <s v="OVER50"/>
    <s v="FUORI CLASSIFICA"/>
    <s v="FUORI CLASSIFICA"/>
  </r>
  <r>
    <n v="359"/>
    <x v="8"/>
    <m/>
    <m/>
    <x v="3"/>
    <s v="OVER50"/>
    <s v="FUORI CLASSIFICA"/>
    <s v="FUORI CLASSIFICA"/>
  </r>
  <r>
    <n v="360"/>
    <x v="8"/>
    <m/>
    <m/>
    <x v="3"/>
    <s v="OVER50"/>
    <s v="FUORI CLASSIFICA"/>
    <s v="FUORI CLASSIFICA"/>
  </r>
  <r>
    <n v="361"/>
    <x v="8"/>
    <m/>
    <m/>
    <x v="3"/>
    <s v="OVER50"/>
    <s v="FUORI CLASSIFICA"/>
    <s v="FUORI CLASSIFICA"/>
  </r>
  <r>
    <n v="362"/>
    <x v="8"/>
    <m/>
    <m/>
    <x v="3"/>
    <s v="OVER50"/>
    <s v="FUORI CLASSIFICA"/>
    <s v="FUORI CLASSIFICA"/>
  </r>
  <r>
    <n v="363"/>
    <x v="8"/>
    <m/>
    <m/>
    <x v="3"/>
    <s v="OVER50"/>
    <s v="FUORI CLASSIFICA"/>
    <s v="FUORI CLASSIFICA"/>
  </r>
  <r>
    <n v="364"/>
    <x v="8"/>
    <m/>
    <m/>
    <x v="3"/>
    <s v="OVER50"/>
    <s v="FUORI CLASSIFICA"/>
    <s v="FUORI CLASSIFICA"/>
  </r>
  <r>
    <n v="365"/>
    <x v="8"/>
    <m/>
    <m/>
    <x v="3"/>
    <s v="OVER50"/>
    <s v="FUORI CLASSIFICA"/>
    <s v="FUORI CLASSIFICA"/>
  </r>
  <r>
    <n v="366"/>
    <x v="8"/>
    <m/>
    <m/>
    <x v="3"/>
    <s v="OVER50"/>
    <s v="FUORI CLASSIFICA"/>
    <s v="FUORI CLASSIFICA"/>
  </r>
  <r>
    <n v="367"/>
    <x v="8"/>
    <m/>
    <m/>
    <x v="3"/>
    <s v="OVER50"/>
    <s v="FUORI CLASSIFICA"/>
    <s v="FUORI CLASSIFICA"/>
  </r>
  <r>
    <n v="368"/>
    <x v="8"/>
    <m/>
    <m/>
    <x v="3"/>
    <s v="OVER50"/>
    <s v="FUORI CLASSIFICA"/>
    <s v="FUORI CLASSIFICA"/>
  </r>
  <r>
    <n v="369"/>
    <x v="8"/>
    <m/>
    <m/>
    <x v="3"/>
    <s v="OVER50"/>
    <s v="FUORI CLASSIFICA"/>
    <s v="FUORI CLASSIFICA"/>
  </r>
  <r>
    <n v="370"/>
    <x v="8"/>
    <m/>
    <m/>
    <x v="3"/>
    <s v="OVER50"/>
    <s v="FUORI CLASSIFICA"/>
    <s v="FUORI CLASSIFICA"/>
  </r>
  <r>
    <n v="371"/>
    <x v="8"/>
    <m/>
    <m/>
    <x v="3"/>
    <s v="OVER50"/>
    <s v="FUORI CLASSIFICA"/>
    <s v="FUORI CLASSIFICA"/>
  </r>
  <r>
    <n v="372"/>
    <x v="8"/>
    <m/>
    <m/>
    <x v="3"/>
    <s v="OVER50"/>
    <s v="FUORI CLASSIFICA"/>
    <s v="FUORI CLASSIFICA"/>
  </r>
  <r>
    <n v="373"/>
    <x v="8"/>
    <m/>
    <m/>
    <x v="3"/>
    <s v="OVER50"/>
    <s v="FUORI CLASSIFICA"/>
    <s v="FUORI CLASSIFICA"/>
  </r>
  <r>
    <n v="374"/>
    <x v="8"/>
    <m/>
    <m/>
    <x v="3"/>
    <s v="OVER50"/>
    <s v="FUORI CLASSIFICA"/>
    <s v="FUORI CLASSIFICA"/>
  </r>
  <r>
    <n v="375"/>
    <x v="8"/>
    <m/>
    <m/>
    <x v="3"/>
    <s v="OVER50"/>
    <s v="FUORI CLASSIFICA"/>
    <s v="FUORI CLASSIFICA"/>
  </r>
  <r>
    <n v="376"/>
    <x v="8"/>
    <m/>
    <m/>
    <x v="3"/>
    <s v="OVER50"/>
    <s v="FUORI CLASSIFICA"/>
    <s v="FUORI CLASSIFICA"/>
  </r>
  <r>
    <n v="377"/>
    <x v="8"/>
    <m/>
    <m/>
    <x v="3"/>
    <s v="OVER50"/>
    <s v="FUORI CLASSIFICA"/>
    <s v="FUORI CLASSIFICA"/>
  </r>
  <r>
    <n v="378"/>
    <x v="8"/>
    <m/>
    <m/>
    <x v="3"/>
    <s v="OVER50"/>
    <s v="FUORI CLASSIFICA"/>
    <s v="FUORI CLASSIFICA"/>
  </r>
  <r>
    <n v="379"/>
    <x v="8"/>
    <m/>
    <m/>
    <x v="3"/>
    <s v="OVER50"/>
    <s v="FUORI CLASSIFICA"/>
    <s v="FUORI CLASSIFICA"/>
  </r>
  <r>
    <n v="380"/>
    <x v="8"/>
    <m/>
    <m/>
    <x v="3"/>
    <s v="OVER50"/>
    <s v="FUORI CLASSIFICA"/>
    <s v="FUORI CLASSIFICA"/>
  </r>
  <r>
    <n v="381"/>
    <x v="8"/>
    <m/>
    <m/>
    <x v="3"/>
    <s v="OVER50"/>
    <s v="FUORI CLASSIFICA"/>
    <s v="FUORI CLASSIFICA"/>
  </r>
  <r>
    <n v="382"/>
    <x v="8"/>
    <m/>
    <m/>
    <x v="3"/>
    <s v="OVER50"/>
    <s v="FUORI CLASSIFICA"/>
    <s v="FUORI CLASSIFICA"/>
  </r>
  <r>
    <n v="383"/>
    <x v="8"/>
    <m/>
    <m/>
    <x v="3"/>
    <s v="OVER50"/>
    <s v="FUORI CLASSIFICA"/>
    <s v="FUORI CLASSIFICA"/>
  </r>
  <r>
    <n v="384"/>
    <x v="8"/>
    <m/>
    <m/>
    <x v="3"/>
    <s v="OVER50"/>
    <s v="FUORI CLASSIFICA"/>
    <s v="FUORI CLASSIFICA"/>
  </r>
  <r>
    <n v="385"/>
    <x v="8"/>
    <m/>
    <m/>
    <x v="3"/>
    <s v="OVER50"/>
    <s v="FUORI CLASSIFICA"/>
    <s v="FUORI CLASSIFICA"/>
  </r>
  <r>
    <n v="386"/>
    <x v="8"/>
    <m/>
    <m/>
    <x v="3"/>
    <s v="OVER50"/>
    <s v="FUORI CLASSIFICA"/>
    <s v="FUORI CLASSIFICA"/>
  </r>
  <r>
    <n v="387"/>
    <x v="8"/>
    <m/>
    <m/>
    <x v="3"/>
    <s v="OVER50"/>
    <s v="FUORI CLASSIFICA"/>
    <s v="FUORI CLASSIFICA"/>
  </r>
  <r>
    <n v="388"/>
    <x v="8"/>
    <m/>
    <m/>
    <x v="3"/>
    <s v="OVER50"/>
    <s v="FUORI CLASSIFICA"/>
    <s v="FUORI CLASSIFICA"/>
  </r>
  <r>
    <n v="389"/>
    <x v="8"/>
    <m/>
    <m/>
    <x v="3"/>
    <s v="OVER50"/>
    <s v="FUORI CLASSIFICA"/>
    <s v="FUORI CLASSIFICA"/>
  </r>
  <r>
    <n v="390"/>
    <x v="8"/>
    <m/>
    <m/>
    <x v="3"/>
    <s v="OVER50"/>
    <s v="FUORI CLASSIFICA"/>
    <s v="FUORI CLASSIFICA"/>
  </r>
  <r>
    <n v="391"/>
    <x v="8"/>
    <m/>
    <m/>
    <x v="3"/>
    <s v="OVER50"/>
    <s v="FUORI CLASSIFICA"/>
    <s v="FUORI CLASSIFICA"/>
  </r>
  <r>
    <n v="392"/>
    <x v="8"/>
    <m/>
    <m/>
    <x v="3"/>
    <s v="OVER50"/>
    <s v="FUORI CLASSIFICA"/>
    <s v="FUORI CLASSIFICA"/>
  </r>
  <r>
    <n v="393"/>
    <x v="8"/>
    <m/>
    <m/>
    <x v="3"/>
    <s v="OVER50"/>
    <s v="FUORI CLASSIFICA"/>
    <s v="FUORI CLASSIFICA"/>
  </r>
  <r>
    <n v="394"/>
    <x v="8"/>
    <m/>
    <m/>
    <x v="3"/>
    <s v="OVER50"/>
    <s v="FUORI CLASSIFICA"/>
    <s v="FUORI CLASSIFICA"/>
  </r>
  <r>
    <n v="395"/>
    <x v="8"/>
    <m/>
    <m/>
    <x v="3"/>
    <s v="OVER50"/>
    <s v="FUORI CLASSIFICA"/>
    <s v="FUORI CLASSIFICA"/>
  </r>
  <r>
    <n v="396"/>
    <x v="8"/>
    <m/>
    <m/>
    <x v="3"/>
    <s v="OVER50"/>
    <s v="FUORI CLASSIFICA"/>
    <s v="FUORI CLASSIFICA"/>
  </r>
  <r>
    <n v="397"/>
    <x v="8"/>
    <m/>
    <m/>
    <x v="3"/>
    <s v="OVER50"/>
    <s v="FUORI CLASSIFICA"/>
    <s v="FUORI CLASSIFICA"/>
  </r>
  <r>
    <n v="398"/>
    <x v="8"/>
    <m/>
    <m/>
    <x v="3"/>
    <s v="OVER50"/>
    <s v="FUORI CLASSIFICA"/>
    <s v="FUORI CLASSIFICA"/>
  </r>
  <r>
    <n v="399"/>
    <x v="8"/>
    <m/>
    <m/>
    <x v="3"/>
    <s v="OVER50"/>
    <s v="FUORI CLASSIFICA"/>
    <s v="FUORI CLASSIFICA"/>
  </r>
  <r>
    <n v="400"/>
    <x v="8"/>
    <m/>
    <m/>
    <x v="3"/>
    <s v="OVER50"/>
    <s v="FUORI CLASSIFICA"/>
    <s v="FUORI CLASSIFICA"/>
  </r>
  <r>
    <n v="401"/>
    <x v="8"/>
    <m/>
    <m/>
    <x v="3"/>
    <s v="OVER50"/>
    <s v="FUORI CLASSIFICA"/>
    <s v="FUORI CLASSIFICA"/>
  </r>
  <r>
    <n v="402"/>
    <x v="8"/>
    <m/>
    <m/>
    <x v="3"/>
    <s v="OVER50"/>
    <s v="FUORI CLASSIFICA"/>
    <s v="FUORI CLASSIFICA"/>
  </r>
  <r>
    <n v="403"/>
    <x v="8"/>
    <m/>
    <m/>
    <x v="3"/>
    <s v="OVER50"/>
    <s v="FUORI CLASSIFICA"/>
    <s v="FUORI CLASSIFICA"/>
  </r>
  <r>
    <n v="404"/>
    <x v="8"/>
    <m/>
    <m/>
    <x v="3"/>
    <s v="OVER50"/>
    <s v="FUORI CLASSIFICA"/>
    <s v="FUORI CLASSIFICA"/>
  </r>
  <r>
    <n v="405"/>
    <x v="8"/>
    <m/>
    <m/>
    <x v="3"/>
    <s v="OVER50"/>
    <s v="FUORI CLASSIFICA"/>
    <s v="FUORI CLASSIFICA"/>
  </r>
  <r>
    <n v="406"/>
    <x v="8"/>
    <m/>
    <m/>
    <x v="3"/>
    <s v="OVER50"/>
    <s v="FUORI CLASSIFICA"/>
    <s v="FUORI CLASSIFICA"/>
  </r>
  <r>
    <n v="407"/>
    <x v="8"/>
    <m/>
    <m/>
    <x v="3"/>
    <s v="OVER50"/>
    <s v="FUORI CLASSIFICA"/>
    <s v="FUORI CLASSIFICA"/>
  </r>
  <r>
    <n v="408"/>
    <x v="8"/>
    <m/>
    <m/>
    <x v="3"/>
    <s v="OVER50"/>
    <s v="FUORI CLASSIFICA"/>
    <s v="FUORI CLASSIFICA"/>
  </r>
  <r>
    <n v="409"/>
    <x v="8"/>
    <m/>
    <m/>
    <x v="3"/>
    <s v="OVER50"/>
    <s v="FUORI CLASSIFICA"/>
    <s v="FUORI CLASSIFICA"/>
  </r>
  <r>
    <n v="410"/>
    <x v="8"/>
    <m/>
    <m/>
    <x v="3"/>
    <s v="OVER50"/>
    <s v="FUORI CLASSIFICA"/>
    <s v="FUORI CLASSIFICA"/>
  </r>
  <r>
    <n v="411"/>
    <x v="8"/>
    <m/>
    <m/>
    <x v="3"/>
    <s v="OVER50"/>
    <s v="FUORI CLASSIFICA"/>
    <s v="FUORI CLASSIFICA"/>
  </r>
  <r>
    <n v="412"/>
    <x v="8"/>
    <m/>
    <m/>
    <x v="3"/>
    <s v="OVER50"/>
    <s v="FUORI CLASSIFICA"/>
    <s v="FUORI CLASSIFICA"/>
  </r>
  <r>
    <n v="413"/>
    <x v="8"/>
    <m/>
    <m/>
    <x v="3"/>
    <s v="OVER50"/>
    <s v="FUORI CLASSIFICA"/>
    <s v="FUORI CLASSIFICA"/>
  </r>
  <r>
    <n v="414"/>
    <x v="8"/>
    <m/>
    <m/>
    <x v="3"/>
    <s v="OVER50"/>
    <s v="FUORI CLASSIFICA"/>
    <s v="FUORI CLASSIFICA"/>
  </r>
  <r>
    <n v="415"/>
    <x v="8"/>
    <m/>
    <m/>
    <x v="3"/>
    <s v="OVER50"/>
    <s v="FUORI CLASSIFICA"/>
    <s v="FUORI CLASSIFICA"/>
  </r>
  <r>
    <n v="416"/>
    <x v="8"/>
    <m/>
    <m/>
    <x v="3"/>
    <s v="OVER50"/>
    <s v="FUORI CLASSIFICA"/>
    <s v="FUORI CLASSIFICA"/>
  </r>
  <r>
    <n v="417"/>
    <x v="8"/>
    <m/>
    <m/>
    <x v="3"/>
    <s v="OVER50"/>
    <s v="FUORI CLASSIFICA"/>
    <s v="FUORI CLASSIFICA"/>
  </r>
  <r>
    <n v="418"/>
    <x v="8"/>
    <m/>
    <m/>
    <x v="3"/>
    <s v="OVER50"/>
    <s v="FUORI CLASSIFICA"/>
    <s v="FUORI CLASSIFICA"/>
  </r>
  <r>
    <n v="419"/>
    <x v="8"/>
    <m/>
    <m/>
    <x v="3"/>
    <s v="OVER50"/>
    <s v="FUORI CLASSIFICA"/>
    <s v="FUORI CLASSIFICA"/>
  </r>
  <r>
    <n v="420"/>
    <x v="8"/>
    <m/>
    <m/>
    <x v="3"/>
    <s v="OVER50"/>
    <s v="FUORI CLASSIFICA"/>
    <s v="FUORI CLASSIFICA"/>
  </r>
  <r>
    <n v="421"/>
    <x v="8"/>
    <m/>
    <m/>
    <x v="3"/>
    <s v="OVER50"/>
    <s v="FUORI CLASSIFICA"/>
    <s v="FUORI CLASSIFICA"/>
  </r>
  <r>
    <n v="422"/>
    <x v="8"/>
    <m/>
    <m/>
    <x v="3"/>
    <s v="OVER50"/>
    <s v="FUORI CLASSIFICA"/>
    <s v="FUORI CLASSIFICA"/>
  </r>
  <r>
    <n v="423"/>
    <x v="8"/>
    <m/>
    <m/>
    <x v="3"/>
    <s v="OVER50"/>
    <s v="FUORI CLASSIFICA"/>
    <s v="FUORI CLASSIFICA"/>
  </r>
  <r>
    <n v="424"/>
    <x v="8"/>
    <m/>
    <m/>
    <x v="3"/>
    <s v="OVER50"/>
    <s v="FUORI CLASSIFICA"/>
    <s v="FUORI CLASSIFICA"/>
  </r>
  <r>
    <n v="425"/>
    <x v="8"/>
    <m/>
    <m/>
    <x v="3"/>
    <s v="OVER50"/>
    <s v="FUORI CLASSIFICA"/>
    <s v="FUORI CLASSIFICA"/>
  </r>
  <r>
    <n v="426"/>
    <x v="8"/>
    <m/>
    <m/>
    <x v="3"/>
    <s v="OVER50"/>
    <s v="FUORI CLASSIFICA"/>
    <s v="FUORI CLASSIFICA"/>
  </r>
  <r>
    <n v="427"/>
    <x v="8"/>
    <m/>
    <m/>
    <x v="3"/>
    <s v="OVER50"/>
    <s v="FUORI CLASSIFICA"/>
    <s v="FUORI CLASSIFICA"/>
  </r>
  <r>
    <n v="428"/>
    <x v="8"/>
    <m/>
    <m/>
    <x v="3"/>
    <s v="OVER50"/>
    <s v="FUORI CLASSIFICA"/>
    <s v="FUORI CLASSIFICA"/>
  </r>
  <r>
    <n v="429"/>
    <x v="8"/>
    <m/>
    <m/>
    <x v="3"/>
    <s v="OVER50"/>
    <s v="FUORI CLASSIFICA"/>
    <s v="FUORI CLASSIFICA"/>
  </r>
  <r>
    <n v="430"/>
    <x v="8"/>
    <m/>
    <m/>
    <x v="3"/>
    <s v="OVER50"/>
    <s v="FUORI CLASSIFICA"/>
    <s v="FUORI CLASSIFICA"/>
  </r>
  <r>
    <n v="431"/>
    <x v="8"/>
    <m/>
    <m/>
    <x v="3"/>
    <s v="OVER50"/>
    <s v="FUORI CLASSIFICA"/>
    <s v="FUORI CLASSIFICA"/>
  </r>
  <r>
    <n v="432"/>
    <x v="8"/>
    <m/>
    <m/>
    <x v="3"/>
    <s v="OVER50"/>
    <s v="FUORI CLASSIFICA"/>
    <s v="FUORI CLASSIFICA"/>
  </r>
  <r>
    <n v="433"/>
    <x v="8"/>
    <m/>
    <m/>
    <x v="3"/>
    <s v="OVER50"/>
    <s v="FUORI CLASSIFICA"/>
    <s v="FUORI CLASSIFICA"/>
  </r>
  <r>
    <n v="434"/>
    <x v="8"/>
    <m/>
    <m/>
    <x v="3"/>
    <s v="OVER50"/>
    <s v="FUORI CLASSIFICA"/>
    <s v="FUORI CLASSIFICA"/>
  </r>
  <r>
    <n v="435"/>
    <x v="8"/>
    <m/>
    <m/>
    <x v="3"/>
    <s v="OVER50"/>
    <s v="FUORI CLASSIFICA"/>
    <s v="FUORI CLASSIFICA"/>
  </r>
  <r>
    <n v="436"/>
    <x v="8"/>
    <m/>
    <m/>
    <x v="3"/>
    <s v="OVER50"/>
    <s v="FUORI CLASSIFICA"/>
    <s v="FUORI CLASSIFICA"/>
  </r>
  <r>
    <n v="437"/>
    <x v="8"/>
    <m/>
    <m/>
    <x v="3"/>
    <s v="OVER50"/>
    <s v="FUORI CLASSIFICA"/>
    <s v="FUORI CLASSIFICA"/>
  </r>
  <r>
    <n v="438"/>
    <x v="8"/>
    <m/>
    <m/>
    <x v="3"/>
    <s v="OVER50"/>
    <s v="FUORI CLASSIFICA"/>
    <s v="FUORI CLASSIFICA"/>
  </r>
  <r>
    <n v="439"/>
    <x v="8"/>
    <m/>
    <m/>
    <x v="3"/>
    <s v="OVER50"/>
    <s v="FUORI CLASSIFICA"/>
    <s v="FUORI CLASSIFICA"/>
  </r>
  <r>
    <n v="440"/>
    <x v="8"/>
    <m/>
    <m/>
    <x v="3"/>
    <s v="OVER50"/>
    <s v="FUORI CLASSIFICA"/>
    <s v="FUORI CLASSIFICA"/>
  </r>
  <r>
    <n v="441"/>
    <x v="8"/>
    <m/>
    <m/>
    <x v="3"/>
    <s v="OVER50"/>
    <s v="FUORI CLASSIFICA"/>
    <s v="FUORI CLASSIFICA"/>
  </r>
  <r>
    <n v="442"/>
    <x v="8"/>
    <m/>
    <m/>
    <x v="3"/>
    <s v="OVER50"/>
    <s v="FUORI CLASSIFICA"/>
    <s v="FUORI CLASSIFICA"/>
  </r>
  <r>
    <n v="443"/>
    <x v="8"/>
    <m/>
    <m/>
    <x v="3"/>
    <s v="OVER50"/>
    <s v="FUORI CLASSIFICA"/>
    <s v="FUORI CLASSIFICA"/>
  </r>
  <r>
    <n v="444"/>
    <x v="8"/>
    <m/>
    <m/>
    <x v="3"/>
    <s v="OVER50"/>
    <s v="FUORI CLASSIFICA"/>
    <s v="FUORI CLASSIFICA"/>
  </r>
  <r>
    <n v="445"/>
    <x v="8"/>
    <m/>
    <m/>
    <x v="3"/>
    <s v="OVER50"/>
    <s v="FUORI CLASSIFICA"/>
    <s v="FUORI CLASSIFICA"/>
  </r>
  <r>
    <n v="446"/>
    <x v="8"/>
    <m/>
    <m/>
    <x v="3"/>
    <s v="OVER50"/>
    <s v="FUORI CLASSIFICA"/>
    <s v="FUORI CLASSIFICA"/>
  </r>
  <r>
    <n v="447"/>
    <x v="8"/>
    <m/>
    <m/>
    <x v="3"/>
    <s v="OVER50"/>
    <s v="FUORI CLASSIFICA"/>
    <s v="FUORI CLASSIFICA"/>
  </r>
  <r>
    <n v="448"/>
    <x v="8"/>
    <m/>
    <m/>
    <x v="3"/>
    <s v="OVER50"/>
    <s v="FUORI CLASSIFICA"/>
    <s v="FUORI CLASSIFICA"/>
  </r>
  <r>
    <n v="449"/>
    <x v="8"/>
    <m/>
    <m/>
    <x v="3"/>
    <s v="OVER50"/>
    <s v="FUORI CLASSIFICA"/>
    <s v="FUORI CLASSIFICA"/>
  </r>
  <r>
    <n v="450"/>
    <x v="8"/>
    <m/>
    <m/>
    <x v="3"/>
    <s v="OVER50"/>
    <s v="FUORI CLASSIFICA"/>
    <s v="FUORI CLASSIFICA"/>
  </r>
  <r>
    <n v="451"/>
    <x v="8"/>
    <m/>
    <m/>
    <x v="3"/>
    <s v="OVER50"/>
    <s v="FUORI CLASSIFICA"/>
    <s v="FUORI CLASSIFICA"/>
  </r>
  <r>
    <n v="452"/>
    <x v="8"/>
    <m/>
    <m/>
    <x v="3"/>
    <s v="OVER50"/>
    <s v="FUORI CLASSIFICA"/>
    <s v="FUORI CLASSIFICA"/>
  </r>
  <r>
    <n v="453"/>
    <x v="8"/>
    <m/>
    <m/>
    <x v="3"/>
    <s v="OVER50"/>
    <s v="FUORI CLASSIFICA"/>
    <s v="FUORI CLASSIFICA"/>
  </r>
  <r>
    <n v="454"/>
    <x v="8"/>
    <m/>
    <m/>
    <x v="3"/>
    <s v="OVER50"/>
    <s v="FUORI CLASSIFICA"/>
    <s v="FUORI CLASSIFICA"/>
  </r>
  <r>
    <n v="455"/>
    <x v="8"/>
    <m/>
    <m/>
    <x v="3"/>
    <s v="OVER50"/>
    <s v="FUORI CLASSIFICA"/>
    <s v="FUORI CLASSIFICA"/>
  </r>
  <r>
    <n v="456"/>
    <x v="8"/>
    <m/>
    <m/>
    <x v="3"/>
    <s v="OVER50"/>
    <s v="FUORI CLASSIFICA"/>
    <s v="FUORI CLASSIFICA"/>
  </r>
  <r>
    <n v="457"/>
    <x v="8"/>
    <m/>
    <m/>
    <x v="3"/>
    <s v="OVER50"/>
    <s v="FUORI CLASSIFICA"/>
    <s v="FUORI CLASSIFICA"/>
  </r>
  <r>
    <n v="458"/>
    <x v="8"/>
    <m/>
    <m/>
    <x v="3"/>
    <s v="OVER50"/>
    <s v="FUORI CLASSIFICA"/>
    <s v="FUORI CLASSIFICA"/>
  </r>
  <r>
    <n v="459"/>
    <x v="8"/>
    <m/>
    <m/>
    <x v="3"/>
    <s v="OVER50"/>
    <s v="FUORI CLASSIFICA"/>
    <s v="FUORI CLASSIFICA"/>
  </r>
  <r>
    <n v="460"/>
    <x v="8"/>
    <m/>
    <m/>
    <x v="3"/>
    <s v="OVER50"/>
    <s v="FUORI CLASSIFICA"/>
    <s v="FUORI CLASSIFICA"/>
  </r>
  <r>
    <n v="461"/>
    <x v="8"/>
    <m/>
    <m/>
    <x v="3"/>
    <s v="OVER50"/>
    <s v="FUORI CLASSIFICA"/>
    <s v="FUORI CLASSIFICA"/>
  </r>
  <r>
    <n v="462"/>
    <x v="8"/>
    <m/>
    <m/>
    <x v="3"/>
    <s v="OVER50"/>
    <s v="FUORI CLASSIFICA"/>
    <s v="FUORI CLASSIFICA"/>
  </r>
  <r>
    <n v="463"/>
    <x v="8"/>
    <m/>
    <m/>
    <x v="3"/>
    <s v="OVER50"/>
    <s v="FUORI CLASSIFICA"/>
    <s v="FUORI CLASSIFICA"/>
  </r>
  <r>
    <n v="464"/>
    <x v="8"/>
    <m/>
    <m/>
    <x v="3"/>
    <s v="OVER50"/>
    <s v="FUORI CLASSIFICA"/>
    <s v="FUORI CLASSIFICA"/>
  </r>
  <r>
    <n v="465"/>
    <x v="8"/>
    <m/>
    <m/>
    <x v="3"/>
    <s v="OVER50"/>
    <s v="FUORI CLASSIFICA"/>
    <s v="FUORI CLASSIFICA"/>
  </r>
  <r>
    <n v="466"/>
    <x v="8"/>
    <m/>
    <m/>
    <x v="3"/>
    <s v="OVER50"/>
    <s v="FUORI CLASSIFICA"/>
    <s v="FUORI CLASSIFICA"/>
  </r>
  <r>
    <n v="467"/>
    <x v="8"/>
    <m/>
    <m/>
    <x v="3"/>
    <s v="OVER50"/>
    <s v="FUORI CLASSIFICA"/>
    <s v="FUORI CLASSIFICA"/>
  </r>
  <r>
    <n v="468"/>
    <x v="8"/>
    <m/>
    <m/>
    <x v="3"/>
    <s v="OVER50"/>
    <s v="FUORI CLASSIFICA"/>
    <s v="FUORI CLASSIFICA"/>
  </r>
  <r>
    <n v="469"/>
    <x v="8"/>
    <m/>
    <m/>
    <x v="3"/>
    <s v="OVER50"/>
    <s v="FUORI CLASSIFICA"/>
    <s v="FUORI CLASSIFICA"/>
  </r>
  <r>
    <n v="470"/>
    <x v="8"/>
    <m/>
    <m/>
    <x v="3"/>
    <s v="OVER50"/>
    <s v="FUORI CLASSIFICA"/>
    <s v="FUORI CLASSIFICA"/>
  </r>
  <r>
    <n v="471"/>
    <x v="8"/>
    <m/>
    <m/>
    <x v="3"/>
    <s v="OVER50"/>
    <s v="FUORI CLASSIFICA"/>
    <s v="FUORI CLASSIFICA"/>
  </r>
  <r>
    <n v="472"/>
    <x v="8"/>
    <m/>
    <m/>
    <x v="3"/>
    <s v="OVER50"/>
    <s v="FUORI CLASSIFICA"/>
    <s v="FUORI CLASSIFICA"/>
  </r>
  <r>
    <n v="473"/>
    <x v="8"/>
    <m/>
    <m/>
    <x v="3"/>
    <s v="OVER50"/>
    <s v="FUORI CLASSIFICA"/>
    <s v="FUORI CLASSIFICA"/>
  </r>
  <r>
    <n v="474"/>
    <x v="8"/>
    <m/>
    <m/>
    <x v="3"/>
    <s v="OVER50"/>
    <s v="FUORI CLASSIFICA"/>
    <s v="FUORI CLASSIFICA"/>
  </r>
  <r>
    <n v="475"/>
    <x v="8"/>
    <m/>
    <m/>
    <x v="3"/>
    <s v="OVER50"/>
    <s v="FUORI CLASSIFICA"/>
    <s v="FUORI CLASSIFICA"/>
  </r>
  <r>
    <n v="476"/>
    <x v="8"/>
    <m/>
    <m/>
    <x v="3"/>
    <s v="OVER50"/>
    <s v="FUORI CLASSIFICA"/>
    <s v="FUORI CLASSIFICA"/>
  </r>
  <r>
    <n v="477"/>
    <x v="8"/>
    <m/>
    <m/>
    <x v="3"/>
    <s v="OVER50"/>
    <s v="FUORI CLASSIFICA"/>
    <s v="FUORI CLASSIFICA"/>
  </r>
  <r>
    <n v="478"/>
    <x v="8"/>
    <m/>
    <m/>
    <x v="3"/>
    <s v="OVER50"/>
    <s v="FUORI CLASSIFICA"/>
    <s v="FUORI CLASSIFICA"/>
  </r>
  <r>
    <n v="479"/>
    <x v="8"/>
    <m/>
    <m/>
    <x v="3"/>
    <s v="OVER50"/>
    <s v="FUORI CLASSIFICA"/>
    <s v="FUORI CLASSIFICA"/>
  </r>
  <r>
    <n v="480"/>
    <x v="8"/>
    <m/>
    <m/>
    <x v="3"/>
    <s v="OVER50"/>
    <s v="FUORI CLASSIFICA"/>
    <s v="FUORI CLASSIFICA"/>
  </r>
  <r>
    <n v="481"/>
    <x v="8"/>
    <m/>
    <m/>
    <x v="3"/>
    <s v="OVER50"/>
    <s v="FUORI CLASSIFICA"/>
    <s v="FUORI CLASSIFICA"/>
  </r>
  <r>
    <n v="482"/>
    <x v="8"/>
    <m/>
    <m/>
    <x v="3"/>
    <s v="OVER50"/>
    <s v="FUORI CLASSIFICA"/>
    <s v="FUORI CLASSIFICA"/>
  </r>
  <r>
    <n v="483"/>
    <x v="8"/>
    <m/>
    <m/>
    <x v="3"/>
    <s v="OVER50"/>
    <s v="FUORI CLASSIFICA"/>
    <s v="FUORI CLASSIFICA"/>
  </r>
  <r>
    <n v="484"/>
    <x v="8"/>
    <m/>
    <m/>
    <x v="3"/>
    <s v="OVER50"/>
    <s v="FUORI CLASSIFICA"/>
    <s v="FUORI CLASSIFICA"/>
  </r>
  <r>
    <n v="485"/>
    <x v="8"/>
    <m/>
    <m/>
    <x v="3"/>
    <s v="OVER50"/>
    <s v="FUORI CLASSIFICA"/>
    <s v="FUORI CLASSIFICA"/>
  </r>
  <r>
    <n v="486"/>
    <x v="8"/>
    <m/>
    <m/>
    <x v="3"/>
    <s v="OVER50"/>
    <s v="FUORI CLASSIFICA"/>
    <s v="FUORI CLASSIFICA"/>
  </r>
  <r>
    <n v="487"/>
    <x v="8"/>
    <m/>
    <m/>
    <x v="3"/>
    <s v="OVER50"/>
    <s v="FUORI CLASSIFICA"/>
    <s v="FUORI CLASSIFICA"/>
  </r>
  <r>
    <n v="488"/>
    <x v="8"/>
    <m/>
    <m/>
    <x v="3"/>
    <s v="OVER50"/>
    <s v="FUORI CLASSIFICA"/>
    <s v="FUORI CLASSIFI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6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M5:P114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108">
    <i>
      <x v="103"/>
      <x v="581"/>
      <x v="44"/>
    </i>
    <i>
      <x v="38"/>
      <x v="441"/>
      <x v="62"/>
    </i>
    <i>
      <x v="97"/>
      <x v="514"/>
      <x v="90"/>
    </i>
    <i>
      <x v="115"/>
      <x v="465"/>
      <x v="49"/>
    </i>
    <i>
      <x v="120"/>
      <x v="597"/>
      <x v="99"/>
    </i>
    <i>
      <x v="16"/>
      <x v="527"/>
      <x v="66"/>
    </i>
    <i>
      <x v="53"/>
      <x v="395"/>
      <x v="62"/>
    </i>
    <i>
      <x v="84"/>
      <x v="569"/>
      <x v="87"/>
    </i>
    <i>
      <x v="148"/>
      <x v="619"/>
      <x v="110"/>
    </i>
    <i>
      <x v="96"/>
      <x v="575"/>
      <x v="90"/>
    </i>
    <i>
      <x v="153"/>
      <x v="623"/>
      <x v="83"/>
    </i>
    <i>
      <x v="143"/>
      <x v="616"/>
      <x v="54"/>
    </i>
    <i>
      <x v="93"/>
      <x v="573"/>
      <x v="44"/>
    </i>
    <i>
      <x v="19"/>
      <x v="391"/>
      <x v="67"/>
    </i>
    <i>
      <x v="55"/>
      <x v="545"/>
      <x v="77"/>
    </i>
    <i>
      <x v="18"/>
      <x v="528"/>
      <x v="54"/>
    </i>
    <i>
      <x v="92"/>
      <x v="389"/>
      <x v="54"/>
    </i>
    <i>
      <x v="20"/>
      <x v="529"/>
      <x v="62"/>
    </i>
    <i>
      <x v="15"/>
      <x v="526"/>
      <x v="65"/>
    </i>
    <i>
      <x v="36"/>
      <x v="415"/>
      <x v="44"/>
    </i>
    <i>
      <x v="117"/>
      <x v="594"/>
      <x v="97"/>
    </i>
    <i>
      <x v="62"/>
      <x v="551"/>
      <x v="79"/>
    </i>
    <i>
      <x v="137"/>
      <x v="611"/>
      <x v="104"/>
    </i>
    <i>
      <x v="111"/>
      <x v="589"/>
      <x v="94"/>
    </i>
    <i>
      <x v="37"/>
      <x v="402"/>
      <x v="9"/>
    </i>
    <i>
      <x v="42"/>
      <x v="437"/>
      <x v="32"/>
    </i>
    <i>
      <x v="45"/>
      <x v="516"/>
      <x v="73"/>
    </i>
    <i>
      <x v="160"/>
      <x v="627"/>
      <x v="114"/>
    </i>
    <i>
      <x v="67"/>
      <x v="491"/>
      <x v="44"/>
    </i>
    <i>
      <x v="41"/>
      <x v="539"/>
      <x v="70"/>
    </i>
    <i>
      <x v="1"/>
      <x v="269"/>
      <x v="62"/>
    </i>
    <i>
      <x v="48"/>
      <x v="541"/>
      <x v="74"/>
    </i>
    <i>
      <x v="118"/>
      <x v="595"/>
      <x v="97"/>
    </i>
    <i>
      <x v="91"/>
      <x v="486"/>
      <x v="25"/>
    </i>
    <i>
      <x v="79"/>
      <x v="409"/>
      <x v="85"/>
    </i>
    <i>
      <x v="128"/>
      <x v="604"/>
      <x v="54"/>
    </i>
    <i>
      <x v="12"/>
      <x v="524"/>
      <x v="65"/>
    </i>
    <i>
      <x/>
      <x v="519"/>
      <x v="62"/>
    </i>
    <i>
      <x v="57"/>
      <x v="547"/>
      <x v="32"/>
    </i>
    <i>
      <x v="152"/>
      <x v="517"/>
      <x v="62"/>
    </i>
    <i>
      <x v="64"/>
      <x v="553"/>
      <x v="62"/>
    </i>
    <i>
      <x v="132"/>
      <x v="607"/>
      <x v="94"/>
    </i>
    <i>
      <x v="10"/>
      <x v="523"/>
      <x v="32"/>
    </i>
    <i>
      <x v="43"/>
      <x v="401"/>
      <x v="71"/>
    </i>
    <i>
      <x v="157"/>
      <x v="625"/>
      <x v="112"/>
    </i>
    <i>
      <x v="81"/>
      <x v="566"/>
      <x v="86"/>
    </i>
    <i>
      <x v="50"/>
      <x v="542"/>
      <x v="62"/>
    </i>
    <i>
      <x v="135"/>
      <x v="449"/>
      <x v="94"/>
    </i>
    <i>
      <x v="149"/>
      <x v="620"/>
      <x v="111"/>
    </i>
    <i>
      <x v="3"/>
      <x v="520"/>
      <x v="63"/>
    </i>
    <i>
      <x v="131"/>
      <x v="606"/>
      <x v="94"/>
    </i>
    <i>
      <x v="29"/>
      <x v="239"/>
      <x v="44"/>
    </i>
    <i>
      <x v="87"/>
      <x v="268"/>
      <x v="44"/>
    </i>
    <i>
      <x v="28"/>
      <x v="533"/>
      <x v="62"/>
    </i>
    <i>
      <x v="54"/>
      <x v="474"/>
      <x v="32"/>
    </i>
    <i>
      <x v="58"/>
      <x v="400"/>
      <x v="9"/>
    </i>
    <i>
      <x v="9"/>
      <x v="522"/>
      <x v="54"/>
    </i>
    <i>
      <x v="113"/>
      <x v="591"/>
      <x v="96"/>
    </i>
    <i>
      <x v="4"/>
      <x v="497"/>
      <x v="62"/>
    </i>
    <i>
      <x v="17"/>
      <x v="499"/>
      <x v="65"/>
    </i>
    <i>
      <x v="106"/>
      <x v="584"/>
      <x v="35"/>
    </i>
    <i>
      <x v="70"/>
      <x v="557"/>
      <x v="83"/>
    </i>
    <i>
      <x v="52"/>
      <x v="544"/>
      <x v="54"/>
    </i>
    <i>
      <x v="11"/>
      <x v="376"/>
      <x v="65"/>
    </i>
    <i>
      <x v="39"/>
      <x v="537"/>
      <x v="62"/>
    </i>
    <i>
      <x v="75"/>
      <x v="562"/>
      <x v="82"/>
    </i>
    <i>
      <x v="158"/>
      <x v="422"/>
      <x v="6"/>
    </i>
    <i>
      <x v="77"/>
      <x v="446"/>
      <x v="32"/>
    </i>
    <i>
      <x v="130"/>
      <x v="479"/>
      <x v="44"/>
    </i>
    <i>
      <x v="154"/>
      <x v="624"/>
      <x v="54"/>
    </i>
    <i>
      <x v="68"/>
      <x v="425"/>
      <x v="82"/>
    </i>
    <i>
      <x v="134"/>
      <x v="609"/>
      <x v="54"/>
    </i>
    <i>
      <x v="123"/>
      <x v="599"/>
      <x v="54"/>
    </i>
    <i>
      <x v="144"/>
      <x v="617"/>
      <x v="108"/>
    </i>
    <i>
      <x v="108"/>
      <x v="586"/>
      <x v="82"/>
    </i>
    <i>
      <x v="60"/>
      <x v="549"/>
      <x v="54"/>
    </i>
    <i>
      <x v="86"/>
      <x v="571"/>
      <x v="56"/>
    </i>
    <i>
      <x v="156"/>
      <x v="505"/>
      <x v="54"/>
    </i>
    <i>
      <x v="155"/>
      <x v="157"/>
      <x v="54"/>
    </i>
    <i>
      <x v="104"/>
      <x v="582"/>
      <x v="54"/>
    </i>
    <i>
      <x v="66"/>
      <x v="555"/>
      <x v="81"/>
    </i>
    <i>
      <x v="88"/>
      <x v="270"/>
      <x v="44"/>
    </i>
    <i>
      <x v="33"/>
      <x v="535"/>
      <x v="54"/>
    </i>
    <i>
      <x v="138"/>
      <x v="612"/>
      <x v="105"/>
    </i>
    <i>
      <x v="95"/>
      <x v="397"/>
      <x v="82"/>
    </i>
    <i>
      <x v="159"/>
      <x v="626"/>
      <x v="113"/>
    </i>
    <i>
      <x v="23"/>
      <x v="531"/>
      <x v="54"/>
    </i>
    <i>
      <x v="100"/>
      <x v="578"/>
      <x v="92"/>
    </i>
    <i>
      <x v="90"/>
      <x v="408"/>
      <x v="54"/>
    </i>
    <i>
      <x v="59"/>
      <x v="548"/>
      <x v="9"/>
    </i>
    <i>
      <x v="161"/>
      <x v="628"/>
      <x v="54"/>
    </i>
    <i>
      <x v="82"/>
      <x v="567"/>
      <x v="54"/>
    </i>
    <i>
      <x v="142"/>
      <x v="615"/>
      <x v="107"/>
    </i>
    <i>
      <x v="109"/>
      <x v="587"/>
      <x v="82"/>
    </i>
    <i>
      <x v="150"/>
      <x v="621"/>
      <x v="25"/>
    </i>
    <i>
      <x v="126"/>
      <x v="602"/>
      <x v="54"/>
    </i>
    <i>
      <x v="107"/>
      <x v="585"/>
      <x v="54"/>
    </i>
    <i>
      <x v="63"/>
      <x v="552"/>
      <x v="54"/>
    </i>
    <i>
      <x v="125"/>
      <x v="601"/>
      <x v="54"/>
    </i>
    <i>
      <x v="2"/>
      <x v="407"/>
      <x v="25"/>
    </i>
    <i>
      <x v="141"/>
      <x v="614"/>
      <x v="106"/>
    </i>
    <i>
      <x v="6"/>
      <x v="379"/>
      <x v="54"/>
    </i>
    <i>
      <x v="99"/>
      <x v="577"/>
      <x v="91"/>
    </i>
    <i>
      <x v="61"/>
      <x v="550"/>
      <x v="54"/>
    </i>
    <i>
      <x v="121"/>
      <x v="598"/>
      <x v="100"/>
    </i>
    <i>
      <x v="492"/>
      <x v="229"/>
      <x v="54"/>
    </i>
    <i>
      <x v="490"/>
      <x v="227"/>
      <x v="54"/>
    </i>
    <i>
      <x v="491"/>
      <x v="228"/>
      <x v="54"/>
    </i>
  </rowItems>
  <colItems count="1">
    <i/>
  </colItems>
  <pageFields count="3">
    <pageField fld="5" hier="0"/>
    <pageField fld="7" item="1" hier="0"/>
    <pageField fld="2" item="0" hier="0"/>
  </pageFields>
  <dataFields count="1">
    <dataField name="Tempo Gara " fld="6" baseField="0" baseItem="0" numFmtId="21"/>
  </dataFields>
  <pivotTableStyleInfo name="PivotStyleMedium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rowGrandTotals="0" itemPrintTitles="1" createdVersion="3" indent="0" compact="0" compactData="0" gridDropZones="1" multipleFieldFilters="0" fieldListSortAscending="1">
  <location ref="A3:C162" firstHeaderRow="2" firstDataRow="2" firstDataCol="2"/>
  <pivotFields count="8">
    <pivotField dataField="1" compact="0" outline="0" showAll="0"/>
    <pivotField axis="axisRow" compact="0" outline="0" showAll="0" sortType="ascending" defaultSubtotal="0">
      <items count="158">
        <item x="7"/>
        <item x="21"/>
        <item x="63"/>
        <item x="53"/>
        <item x="138"/>
        <item x="19"/>
        <item x="12"/>
        <item x="47"/>
        <item x="101"/>
        <item x="112"/>
        <item x="86"/>
        <item x="20"/>
        <item x="60"/>
        <item x="30"/>
        <item x="131"/>
        <item x="84"/>
        <item x="41"/>
        <item x="154"/>
        <item x="4"/>
        <item x="88"/>
        <item x="75"/>
        <item x="143"/>
        <item x="36"/>
        <item x="52"/>
        <item x="77"/>
        <item x="11"/>
        <item x="115"/>
        <item x="46"/>
        <item x="76"/>
        <item x="32"/>
        <item x="17"/>
        <item x="22"/>
        <item x="116"/>
        <item x="6"/>
        <item x="133"/>
        <item x="121"/>
        <item x="73"/>
        <item x="57"/>
        <item x="35"/>
        <item x="37"/>
        <item x="80"/>
        <item x="119"/>
        <item x="10"/>
        <item x="108"/>
        <item x="146"/>
        <item x="95"/>
        <item x="93"/>
        <item x="106"/>
        <item x="81"/>
        <item x="15"/>
        <item x="147"/>
        <item x="18"/>
        <item x="0"/>
        <item x="55"/>
        <item x="109"/>
        <item x="42"/>
        <item x="149"/>
        <item x="89"/>
        <item x="128"/>
        <item x="129"/>
        <item x="152"/>
        <item x="97"/>
        <item x="107"/>
        <item x="33"/>
        <item x="99"/>
        <item x="78"/>
        <item x="90"/>
        <item x="130"/>
        <item x="102"/>
        <item x="155"/>
        <item x="44"/>
        <item x="71"/>
        <item x="87"/>
        <item x="140"/>
        <item x="118"/>
        <item x="74"/>
        <item x="145"/>
        <item x="14"/>
        <item x="38"/>
        <item x="148"/>
        <item x="142"/>
        <item x="70"/>
        <item x="13"/>
        <item x="27"/>
        <item x="58"/>
        <item x="59"/>
        <item x="134"/>
        <item x="96"/>
        <item x="26"/>
        <item x="61"/>
        <item x="92"/>
        <item x="123"/>
        <item x="1"/>
        <item x="122"/>
        <item x="43"/>
        <item x="9"/>
        <item x="153"/>
        <item x="64"/>
        <item x="111"/>
        <item x="132"/>
        <item x="82"/>
        <item x="156"/>
        <item x="150"/>
        <item x="85"/>
        <item x="51"/>
        <item x="50"/>
        <item x="65"/>
        <item x="124"/>
        <item x="28"/>
        <item x="2"/>
        <item x="31"/>
        <item x="68"/>
        <item x="45"/>
        <item x="5"/>
        <item x="72"/>
        <item x="49"/>
        <item x="16"/>
        <item x="83"/>
        <item x="48"/>
        <item x="144"/>
        <item x="126"/>
        <item x="62"/>
        <item x="110"/>
        <item x="120"/>
        <item x="127"/>
        <item x="91"/>
        <item x="24"/>
        <item x="100"/>
        <item x="94"/>
        <item x="39"/>
        <item x="105"/>
        <item x="157"/>
        <item x="79"/>
        <item x="34"/>
        <item x="98"/>
        <item x="137"/>
        <item x="151"/>
        <item x="141"/>
        <item x="104"/>
        <item x="3"/>
        <item x="125"/>
        <item x="40"/>
        <item x="25"/>
        <item x="66"/>
        <item x="113"/>
        <item x="67"/>
        <item x="114"/>
        <item x="54"/>
        <item x="56"/>
        <item x="117"/>
        <item x="23"/>
        <item x="69"/>
        <item x="135"/>
        <item x="29"/>
        <item x="136"/>
        <item x="139"/>
        <item x="103"/>
        <item x="8"/>
      </items>
    </pivotField>
    <pivotField compact="0" outline="0" showAll="0"/>
    <pivotField compact="0" outline="0" showAll="0"/>
    <pivotField axis="axisRow" compact="0" outline="0" showAll="0">
      <items count="65">
        <item m="1" x="63"/>
        <item x="37"/>
        <item x="28"/>
        <item x="30"/>
        <item x="17"/>
        <item x="32"/>
        <item x="31"/>
        <item x="6"/>
        <item x="12"/>
        <item x="18"/>
        <item x="20"/>
        <item x="21"/>
        <item x="34"/>
        <item x="10"/>
        <item x="36"/>
        <item x="5"/>
        <item x="41"/>
        <item x="11"/>
        <item x="1"/>
        <item x="2"/>
        <item x="23"/>
        <item x="4"/>
        <item x="42"/>
        <item x="39"/>
        <item x="22"/>
        <item x="25"/>
        <item x="14"/>
        <item x="29"/>
        <item x="16"/>
        <item x="9"/>
        <item x="0"/>
        <item x="40"/>
        <item x="26"/>
        <item x="19"/>
        <item x="8"/>
        <item x="15"/>
        <item x="35"/>
        <item x="27"/>
        <item x="7"/>
        <item x="33"/>
        <item x="24"/>
        <item x="13"/>
        <item x="38"/>
        <item x="3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compact="0" outline="0" showAll="0"/>
    <pivotField compact="0" outline="0" showAll="0"/>
    <pivotField compact="0" outline="0" showAll="0"/>
  </pivotFields>
  <rowFields count="2">
    <field x="1"/>
    <field x="4"/>
  </rowFields>
  <rowItems count="158">
    <i>
      <x/>
      <x v="43"/>
    </i>
    <i>
      <x v="1"/>
      <x v="43"/>
    </i>
    <i>
      <x v="2"/>
      <x v="29"/>
    </i>
    <i>
      <x v="3"/>
      <x v="21"/>
    </i>
    <i>
      <x v="4"/>
      <x v="55"/>
    </i>
    <i>
      <x v="5"/>
      <x v="30"/>
    </i>
    <i>
      <x v="6"/>
      <x v="15"/>
    </i>
    <i>
      <x v="7"/>
      <x v="33"/>
    </i>
    <i>
      <x v="8"/>
      <x v="42"/>
    </i>
    <i>
      <x v="9"/>
      <x v="30"/>
    </i>
    <i>
      <x v="10"/>
      <x v="43"/>
    </i>
    <i>
      <x v="11"/>
      <x v="30"/>
    </i>
    <i>
      <x v="12"/>
      <x v="30"/>
    </i>
    <i>
      <x v="13"/>
      <x v="13"/>
    </i>
    <i>
      <x v="14"/>
      <x v="31"/>
    </i>
    <i>
      <x v="15"/>
      <x v="29"/>
    </i>
    <i>
      <x v="16"/>
      <x v="28"/>
    </i>
    <i>
      <x v="17"/>
      <x v="61"/>
    </i>
    <i>
      <x v="18"/>
      <x v="30"/>
    </i>
    <i>
      <x v="19"/>
      <x v="43"/>
    </i>
    <i>
      <x v="20"/>
      <x v="2"/>
    </i>
    <i>
      <x v="21"/>
      <x v="30"/>
    </i>
    <i>
      <x v="22"/>
      <x v="43"/>
    </i>
    <i>
      <x v="23"/>
      <x v="11"/>
    </i>
    <i>
      <x v="24"/>
      <x v="27"/>
    </i>
    <i>
      <x v="25"/>
      <x v="15"/>
    </i>
    <i>
      <x v="26"/>
      <x v="46"/>
    </i>
    <i>
      <x v="27"/>
      <x v="30"/>
    </i>
    <i>
      <x v="28"/>
      <x v="43"/>
    </i>
    <i>
      <x v="29"/>
      <x v="29"/>
    </i>
    <i>
      <x v="30"/>
      <x v="43"/>
    </i>
    <i>
      <x v="31"/>
      <x v="43"/>
    </i>
    <i>
      <x v="32"/>
      <x v="47"/>
    </i>
    <i>
      <x v="33"/>
      <x v="43"/>
    </i>
    <i>
      <x v="34"/>
      <x v="52"/>
    </i>
    <i>
      <x v="35"/>
      <x v="43"/>
    </i>
    <i>
      <x v="36"/>
      <x v="21"/>
    </i>
    <i>
      <x v="37"/>
      <x v="43"/>
    </i>
    <i>
      <x v="38"/>
      <x v="30"/>
    </i>
    <i>
      <x v="39"/>
      <x v="41"/>
    </i>
    <i>
      <x v="40"/>
      <x v="3"/>
    </i>
    <i>
      <x v="41"/>
      <x v="43"/>
    </i>
    <i>
      <x v="42"/>
      <x v="21"/>
    </i>
    <i>
      <x v="43"/>
      <x v="16"/>
    </i>
    <i>
      <x v="44"/>
      <x v="18"/>
    </i>
    <i>
      <x v="45"/>
      <x v="14"/>
    </i>
    <i>
      <x v="46"/>
      <x v="36"/>
    </i>
    <i>
      <x v="47"/>
      <x v="25"/>
    </i>
    <i>
      <x v="48"/>
      <x v="6"/>
    </i>
    <i>
      <x v="49"/>
      <x v="7"/>
    </i>
    <i>
      <x v="50"/>
      <x v="43"/>
    </i>
    <i>
      <x v="51"/>
      <x v="38"/>
    </i>
    <i>
      <x v="52"/>
      <x v="30"/>
    </i>
    <i>
      <x v="53"/>
      <x v="8"/>
    </i>
    <i>
      <x v="54"/>
      <x v="22"/>
    </i>
    <i>
      <x v="55"/>
      <x v="43"/>
    </i>
    <i>
      <x v="56"/>
      <x v="32"/>
    </i>
    <i>
      <x v="57"/>
      <x v="29"/>
    </i>
    <i>
      <x v="58"/>
      <x v="31"/>
    </i>
    <i>
      <x v="59"/>
      <x v="31"/>
    </i>
    <i>
      <x v="60"/>
      <x v="43"/>
    </i>
    <i>
      <x v="61"/>
      <x v="1"/>
    </i>
    <i>
      <x v="62"/>
      <x v="31"/>
    </i>
    <i>
      <x v="63"/>
      <x v="8"/>
    </i>
    <i>
      <x v="64"/>
      <x v="29"/>
    </i>
    <i>
      <x v="65"/>
      <x v="43"/>
    </i>
    <i>
      <x v="66"/>
      <x v="12"/>
    </i>
    <i>
      <x v="67"/>
      <x v="43"/>
    </i>
    <i>
      <x v="68"/>
      <x v="23"/>
    </i>
    <i>
      <x v="69"/>
      <x v="62"/>
    </i>
    <i>
      <x v="70"/>
      <x v="4"/>
    </i>
    <i>
      <x v="71"/>
      <x v="25"/>
    </i>
    <i>
      <x v="72"/>
      <x v="18"/>
    </i>
    <i>
      <x v="73"/>
      <x v="56"/>
    </i>
    <i>
      <x v="74"/>
      <x v="49"/>
    </i>
    <i>
      <x v="75"/>
      <x v="37"/>
    </i>
    <i>
      <x v="76"/>
      <x v="59"/>
    </i>
    <i>
      <x v="77"/>
      <x v="15"/>
    </i>
    <i>
      <x v="78"/>
      <x v="21"/>
    </i>
    <i>
      <x v="79"/>
      <x v="30"/>
    </i>
    <i>
      <x v="80"/>
      <x v="57"/>
    </i>
    <i>
      <x v="81"/>
      <x v="37"/>
    </i>
    <i>
      <x v="82"/>
      <x v="15"/>
    </i>
    <i>
      <x v="83"/>
      <x v="30"/>
    </i>
    <i>
      <x v="84"/>
      <x v="24"/>
    </i>
    <i>
      <x v="85"/>
      <x v="43"/>
    </i>
    <i>
      <x v="86"/>
      <x v="53"/>
    </i>
    <i>
      <x v="87"/>
      <x v="1"/>
    </i>
    <i>
      <x v="88"/>
      <x v="29"/>
    </i>
    <i>
      <x v="89"/>
      <x v="20"/>
    </i>
    <i>
      <x v="90"/>
      <x v="36"/>
    </i>
    <i>
      <x v="91"/>
      <x v="50"/>
    </i>
    <i>
      <x v="92"/>
      <x v="30"/>
    </i>
    <i>
      <x v="93"/>
      <x v="43"/>
    </i>
    <i>
      <x v="94"/>
      <x v="29"/>
    </i>
    <i>
      <x v="95"/>
      <x v="43"/>
    </i>
    <i>
      <x v="96"/>
      <x v="60"/>
    </i>
    <i>
      <x v="97"/>
      <x v="25"/>
    </i>
    <i>
      <x v="98"/>
      <x v="44"/>
    </i>
    <i>
      <x v="99"/>
      <x v="43"/>
    </i>
    <i>
      <x v="100"/>
      <x v="5"/>
    </i>
    <i>
      <x v="101"/>
      <x v="63"/>
    </i>
    <i>
      <x v="102"/>
      <x v="43"/>
    </i>
    <i>
      <x v="103"/>
      <x v="39"/>
    </i>
    <i>
      <x v="104"/>
      <x v="10"/>
    </i>
    <i>
      <x v="105"/>
      <x v="21"/>
    </i>
    <i>
      <x v="106"/>
      <x v="29"/>
    </i>
    <i>
      <x v="107"/>
      <x v="43"/>
    </i>
    <i>
      <x v="108"/>
      <x v="43"/>
    </i>
    <i>
      <x v="109"/>
      <x v="18"/>
    </i>
    <i>
      <x v="110"/>
      <x v="17"/>
    </i>
    <i>
      <x v="111"/>
      <x v="37"/>
    </i>
    <i>
      <x v="112"/>
      <x v="9"/>
    </i>
    <i>
      <x v="113"/>
      <x v="43"/>
    </i>
    <i>
      <x v="114"/>
      <x v="25"/>
    </i>
    <i>
      <x v="115"/>
      <x v="30"/>
    </i>
    <i>
      <x v="116"/>
      <x v="15"/>
    </i>
    <i>
      <x v="117"/>
      <x v="29"/>
    </i>
    <i>
      <x v="118"/>
      <x v="43"/>
    </i>
    <i>
      <x v="119"/>
      <x v="58"/>
    </i>
    <i>
      <x v="120"/>
      <x v="29"/>
    </i>
    <i>
      <x v="121"/>
      <x v="40"/>
    </i>
    <i>
      <x v="122"/>
      <x v="22"/>
    </i>
    <i>
      <x v="123"/>
      <x v="43"/>
    </i>
    <i>
      <x v="124"/>
      <x v="31"/>
    </i>
    <i>
      <x v="125"/>
      <x v="25"/>
    </i>
    <i>
      <x v="126"/>
      <x v="43"/>
    </i>
    <i>
      <x v="127"/>
      <x v="43"/>
    </i>
    <i>
      <x v="128"/>
      <x v="43"/>
    </i>
    <i>
      <x v="129"/>
      <x v="26"/>
    </i>
    <i>
      <x v="130"/>
      <x v="25"/>
    </i>
    <i>
      <x v="131"/>
      <x v="43"/>
    </i>
    <i>
      <x v="132"/>
      <x v="25"/>
    </i>
    <i>
      <x v="133"/>
      <x v="30"/>
    </i>
    <i>
      <x v="134"/>
      <x v="43"/>
    </i>
    <i>
      <x v="135"/>
      <x v="54"/>
    </i>
    <i>
      <x v="136"/>
      <x v="43"/>
    </i>
    <i>
      <x v="137"/>
      <x v="56"/>
    </i>
    <i>
      <x v="138"/>
      <x v="25"/>
    </i>
    <i>
      <x v="139"/>
      <x v="19"/>
    </i>
    <i>
      <x v="140"/>
      <x v="51"/>
    </i>
    <i>
      <x v="141"/>
      <x v="35"/>
    </i>
    <i>
      <x v="142"/>
      <x v="30"/>
    </i>
    <i>
      <x v="143"/>
      <x v="32"/>
    </i>
    <i>
      <x v="144"/>
      <x v="45"/>
    </i>
    <i>
      <x v="145"/>
      <x v="37"/>
    </i>
    <i>
      <x v="146"/>
      <x v="45"/>
    </i>
    <i>
      <x v="147"/>
      <x v="8"/>
    </i>
    <i>
      <x v="148"/>
      <x v="43"/>
    </i>
    <i>
      <x v="149"/>
      <x v="48"/>
    </i>
    <i>
      <x v="150"/>
      <x v="34"/>
    </i>
    <i>
      <x v="151"/>
      <x v="37"/>
    </i>
    <i>
      <x v="152"/>
      <x v="30"/>
    </i>
    <i>
      <x v="153"/>
      <x v="43"/>
    </i>
    <i>
      <x v="154"/>
      <x v="43"/>
    </i>
    <i>
      <x v="155"/>
      <x v="43"/>
    </i>
    <i>
      <x v="156"/>
      <x v="43"/>
    </i>
    <i>
      <x v="157"/>
      <x v="43"/>
    </i>
  </rowItems>
  <colItems count="1">
    <i/>
  </colItems>
  <dataFields count="1">
    <dataField name="Somma di Pettorale" fld="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A5:D8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2">
    <i>
      <x v="70"/>
      <x v="557"/>
      <x v="83"/>
    </i>
    <i>
      <x v="490"/>
      <x v="227"/>
      <x v="54"/>
    </i>
  </rowItems>
  <colItems count="1">
    <i/>
  </colItems>
  <pageFields count="3">
    <pageField fld="5" item="8" hier="0"/>
    <pageField fld="7" item="1" hier="0"/>
    <pageField fld="2" item="0" hier="0"/>
  </pageFields>
  <dataFields count="1">
    <dataField name="Tempo Gara " fld="6" baseField="0" baseItem="0" numFmtId="21"/>
  </dataFields>
  <pivotTableStyleInfo name="PivotStyleMedium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E5:H40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495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34">
    <i>
      <x v="152"/>
      <x v="623"/>
      <x v="83"/>
    </i>
    <i>
      <x v="142"/>
      <x v="616"/>
      <x v="54"/>
    </i>
    <i>
      <x v="14"/>
      <x v="526"/>
      <x v="65"/>
    </i>
    <i>
      <x v="61"/>
      <x v="551"/>
      <x v="79"/>
    </i>
    <i>
      <x v="36"/>
      <x v="402"/>
      <x v="9"/>
    </i>
    <i>
      <x v="40"/>
      <x v="539"/>
      <x v="70"/>
    </i>
    <i>
      <x v="90"/>
      <x v="486"/>
      <x v="25"/>
    </i>
    <i>
      <x/>
      <x v="519"/>
      <x v="62"/>
    </i>
    <i>
      <x v="134"/>
      <x v="449"/>
      <x v="94"/>
    </i>
    <i>
      <x v="3"/>
      <x v="520"/>
      <x v="63"/>
    </i>
    <i>
      <x v="11"/>
      <x v="376"/>
      <x v="65"/>
    </i>
    <i>
      <x v="38"/>
      <x v="537"/>
      <x v="62"/>
    </i>
    <i>
      <x v="74"/>
      <x v="562"/>
      <x v="82"/>
    </i>
    <i>
      <x v="67"/>
      <x v="425"/>
      <x v="82"/>
    </i>
    <i>
      <x v="133"/>
      <x v="609"/>
      <x v="54"/>
    </i>
    <i>
      <x v="143"/>
      <x v="617"/>
      <x v="108"/>
    </i>
    <i>
      <x v="155"/>
      <x v="505"/>
      <x v="54"/>
    </i>
    <i>
      <x v="154"/>
      <x v="157"/>
      <x v="54"/>
    </i>
    <i>
      <x v="65"/>
      <x v="555"/>
      <x v="81"/>
    </i>
    <i>
      <x v="32"/>
      <x v="535"/>
      <x v="54"/>
    </i>
    <i>
      <x v="137"/>
      <x v="612"/>
      <x v="105"/>
    </i>
    <i>
      <x v="94"/>
      <x v="397"/>
      <x v="82"/>
    </i>
    <i>
      <x v="99"/>
      <x v="578"/>
      <x v="92"/>
    </i>
    <i>
      <x v="89"/>
      <x v="408"/>
      <x v="54"/>
    </i>
    <i>
      <x v="81"/>
      <x v="567"/>
      <x v="54"/>
    </i>
    <i>
      <x v="141"/>
      <x v="615"/>
      <x v="107"/>
    </i>
    <i>
      <x v="125"/>
      <x v="602"/>
      <x v="54"/>
    </i>
    <i>
      <x v="62"/>
      <x v="552"/>
      <x v="54"/>
    </i>
    <i>
      <x v="124"/>
      <x v="601"/>
      <x v="54"/>
    </i>
    <i>
      <x v="2"/>
      <x v="407"/>
      <x v="25"/>
    </i>
    <i>
      <x v="140"/>
      <x v="614"/>
      <x v="106"/>
    </i>
    <i>
      <x v="6"/>
      <x v="379"/>
      <x v="54"/>
    </i>
    <i>
      <x v="120"/>
      <x v="598"/>
      <x v="100"/>
    </i>
    <i>
      <x v="492"/>
      <x v="229"/>
      <x v="54"/>
    </i>
  </rowItems>
  <colItems count="1">
    <i/>
  </colItems>
  <pageFields count="3">
    <pageField fld="5" item="9" hier="0"/>
    <pageField fld="7" item="1" hier="0"/>
    <pageField fld="2" item="0" hier="0"/>
  </pageFields>
  <dataFields count="1">
    <dataField name="Tempo Gara " fld="6" baseField="0" baseItem="0" numFmtId="21"/>
  </dataFields>
  <pivotTableStyleInfo name="PivotStyleMedium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I5:L78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72">
    <i>
      <x v="103"/>
      <x v="581"/>
      <x v="44"/>
    </i>
    <i>
      <x v="38"/>
      <x v="441"/>
      <x v="62"/>
    </i>
    <i>
      <x v="97"/>
      <x v="514"/>
      <x v="90"/>
    </i>
    <i>
      <x v="115"/>
      <x v="465"/>
      <x v="49"/>
    </i>
    <i>
      <x v="120"/>
      <x v="597"/>
      <x v="99"/>
    </i>
    <i>
      <x v="16"/>
      <x v="527"/>
      <x v="66"/>
    </i>
    <i>
      <x v="53"/>
      <x v="395"/>
      <x v="62"/>
    </i>
    <i>
      <x v="84"/>
      <x v="569"/>
      <x v="87"/>
    </i>
    <i>
      <x v="148"/>
      <x v="619"/>
      <x v="110"/>
    </i>
    <i>
      <x v="96"/>
      <x v="575"/>
      <x v="90"/>
    </i>
    <i>
      <x v="93"/>
      <x v="573"/>
      <x v="44"/>
    </i>
    <i>
      <x v="19"/>
      <x v="391"/>
      <x v="67"/>
    </i>
    <i>
      <x v="55"/>
      <x v="545"/>
      <x v="77"/>
    </i>
    <i>
      <x v="18"/>
      <x v="528"/>
      <x v="54"/>
    </i>
    <i>
      <x v="92"/>
      <x v="389"/>
      <x v="54"/>
    </i>
    <i>
      <x v="20"/>
      <x v="529"/>
      <x v="62"/>
    </i>
    <i>
      <x v="36"/>
      <x v="415"/>
      <x v="44"/>
    </i>
    <i>
      <x v="117"/>
      <x v="594"/>
      <x v="97"/>
    </i>
    <i>
      <x v="137"/>
      <x v="611"/>
      <x v="104"/>
    </i>
    <i>
      <x v="111"/>
      <x v="589"/>
      <x v="94"/>
    </i>
    <i>
      <x v="42"/>
      <x v="437"/>
      <x v="32"/>
    </i>
    <i>
      <x v="45"/>
      <x v="516"/>
      <x v="73"/>
    </i>
    <i>
      <x v="160"/>
      <x v="627"/>
      <x v="114"/>
    </i>
    <i>
      <x v="67"/>
      <x v="491"/>
      <x v="44"/>
    </i>
    <i>
      <x v="1"/>
      <x v="269"/>
      <x v="62"/>
    </i>
    <i>
      <x v="48"/>
      <x v="541"/>
      <x v="74"/>
    </i>
    <i>
      <x v="118"/>
      <x v="595"/>
      <x v="97"/>
    </i>
    <i>
      <x v="79"/>
      <x v="409"/>
      <x v="85"/>
    </i>
    <i>
      <x v="128"/>
      <x v="604"/>
      <x v="54"/>
    </i>
    <i>
      <x v="12"/>
      <x v="524"/>
      <x v="65"/>
    </i>
    <i>
      <x v="57"/>
      <x v="547"/>
      <x v="32"/>
    </i>
    <i>
      <x v="152"/>
      <x v="517"/>
      <x v="62"/>
    </i>
    <i>
      <x v="64"/>
      <x v="553"/>
      <x v="62"/>
    </i>
    <i>
      <x v="132"/>
      <x v="607"/>
      <x v="94"/>
    </i>
    <i>
      <x v="10"/>
      <x v="523"/>
      <x v="32"/>
    </i>
    <i>
      <x v="43"/>
      <x v="401"/>
      <x v="71"/>
    </i>
    <i>
      <x v="157"/>
      <x v="625"/>
      <x v="112"/>
    </i>
    <i>
      <x v="81"/>
      <x v="566"/>
      <x v="86"/>
    </i>
    <i>
      <x v="50"/>
      <x v="542"/>
      <x v="62"/>
    </i>
    <i>
      <x v="149"/>
      <x v="620"/>
      <x v="111"/>
    </i>
    <i>
      <x v="131"/>
      <x v="606"/>
      <x v="94"/>
    </i>
    <i>
      <x v="29"/>
      <x v="239"/>
      <x v="44"/>
    </i>
    <i>
      <x v="87"/>
      <x v="268"/>
      <x v="44"/>
    </i>
    <i>
      <x v="28"/>
      <x v="533"/>
      <x v="62"/>
    </i>
    <i>
      <x v="54"/>
      <x v="474"/>
      <x v="32"/>
    </i>
    <i>
      <x v="58"/>
      <x v="400"/>
      <x v="9"/>
    </i>
    <i>
      <x v="9"/>
      <x v="522"/>
      <x v="54"/>
    </i>
    <i>
      <x v="113"/>
      <x v="591"/>
      <x v="96"/>
    </i>
    <i>
      <x v="4"/>
      <x v="497"/>
      <x v="62"/>
    </i>
    <i>
      <x v="17"/>
      <x v="499"/>
      <x v="65"/>
    </i>
    <i>
      <x v="106"/>
      <x v="584"/>
      <x v="35"/>
    </i>
    <i>
      <x v="52"/>
      <x v="544"/>
      <x v="54"/>
    </i>
    <i>
      <x v="158"/>
      <x v="422"/>
      <x v="6"/>
    </i>
    <i>
      <x v="77"/>
      <x v="446"/>
      <x v="32"/>
    </i>
    <i>
      <x v="130"/>
      <x v="479"/>
      <x v="44"/>
    </i>
    <i>
      <x v="154"/>
      <x v="624"/>
      <x v="54"/>
    </i>
    <i>
      <x v="123"/>
      <x v="599"/>
      <x v="54"/>
    </i>
    <i>
      <x v="108"/>
      <x v="586"/>
      <x v="82"/>
    </i>
    <i>
      <x v="60"/>
      <x v="549"/>
      <x v="54"/>
    </i>
    <i>
      <x v="86"/>
      <x v="571"/>
      <x v="56"/>
    </i>
    <i>
      <x v="104"/>
      <x v="582"/>
      <x v="54"/>
    </i>
    <i>
      <x v="88"/>
      <x v="270"/>
      <x v="44"/>
    </i>
    <i>
      <x v="159"/>
      <x v="626"/>
      <x v="113"/>
    </i>
    <i>
      <x v="23"/>
      <x v="531"/>
      <x v="54"/>
    </i>
    <i>
      <x v="59"/>
      <x v="548"/>
      <x v="9"/>
    </i>
    <i>
      <x v="161"/>
      <x v="628"/>
      <x v="54"/>
    </i>
    <i>
      <x v="109"/>
      <x v="587"/>
      <x v="82"/>
    </i>
    <i>
      <x v="150"/>
      <x v="621"/>
      <x v="25"/>
    </i>
    <i>
      <x v="107"/>
      <x v="585"/>
      <x v="54"/>
    </i>
    <i>
      <x v="99"/>
      <x v="577"/>
      <x v="91"/>
    </i>
    <i>
      <x v="61"/>
      <x v="550"/>
      <x v="54"/>
    </i>
    <i>
      <x v="491"/>
      <x v="228"/>
      <x v="54"/>
    </i>
  </rowItems>
  <colItems count="1">
    <i/>
  </colItems>
  <pageFields count="3">
    <pageField fld="5" item="1" hier="0"/>
    <pageField fld="7" item="1" hier="0"/>
    <pageField fld="2" item="0" hier="0"/>
  </pageFields>
  <dataFields count="1">
    <dataField name="Tempo Gara " fld="6" baseField="0" baseItem="0" numFmtId="21"/>
  </dataFields>
  <pivotTableStyleInfo name="PivotStyleMedium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M5:P34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28">
    <i>
      <x v="147"/>
      <x v="475"/>
      <x v="62"/>
    </i>
    <i>
      <x v="24"/>
      <x v="404"/>
      <x v="68"/>
    </i>
    <i>
      <x v="98"/>
      <x v="576"/>
      <x v="54"/>
    </i>
    <i>
      <x v="122"/>
      <x v="490"/>
      <x v="101"/>
    </i>
    <i>
      <x v="129"/>
      <x v="605"/>
      <x v="103"/>
    </i>
    <i>
      <x v="44"/>
      <x v="540"/>
      <x v="72"/>
    </i>
    <i>
      <x v="136"/>
      <x v="610"/>
      <x v="54"/>
    </i>
    <i>
      <x v="85"/>
      <x v="570"/>
      <x v="59"/>
    </i>
    <i>
      <x v="101"/>
      <x v="579"/>
      <x v="92"/>
    </i>
    <i>
      <x v="151"/>
      <x v="622"/>
      <x v="54"/>
    </i>
    <i>
      <x v="83"/>
      <x v="568"/>
      <x v="82"/>
    </i>
    <i>
      <x v="49"/>
      <x v="430"/>
      <x v="75"/>
    </i>
    <i>
      <x v="69"/>
      <x v="556"/>
      <x v="44"/>
    </i>
    <i>
      <x v="40"/>
      <x v="538"/>
      <x v="54"/>
    </i>
    <i>
      <x v="76"/>
      <x v="563"/>
      <x v="82"/>
    </i>
    <i>
      <x v="46"/>
      <x v="438"/>
      <x v="54"/>
    </i>
    <i>
      <x v="139"/>
      <x v="476"/>
      <x v="62"/>
    </i>
    <i>
      <x v="80"/>
      <x v="565"/>
      <x v="54"/>
    </i>
    <i>
      <x v="5"/>
      <x v="380"/>
      <x v="54"/>
    </i>
    <i>
      <x v="32"/>
      <x v="534"/>
      <x v="54"/>
    </i>
    <i>
      <x v="140"/>
      <x v="613"/>
      <x v="54"/>
    </i>
    <i>
      <x v="110"/>
      <x v="588"/>
      <x v="82"/>
    </i>
    <i>
      <x v="145"/>
      <x v="618"/>
      <x v="108"/>
    </i>
    <i>
      <x v="114"/>
      <x v="592"/>
      <x v="96"/>
    </i>
    <i>
      <x v="13"/>
      <x v="525"/>
      <x v="65"/>
    </i>
    <i>
      <x v="493"/>
      <x v="230"/>
      <x v="54"/>
    </i>
    <i>
      <x v="494"/>
      <x v="231"/>
      <x v="54"/>
    </i>
    <i>
      <x v="495"/>
      <x v="232"/>
      <x v="54"/>
    </i>
  </rowItems>
  <colItems count="1">
    <i/>
  </colItems>
  <pageFields count="3">
    <pageField fld="5" hier="0"/>
    <pageField fld="7" item="1" hier="0"/>
    <pageField fld="2" item="2" hier="0"/>
  </pageFields>
  <dataFields count="1">
    <dataField name="Tempo Gara " fld="6" baseField="0" baseItem="0" numFmtId="21"/>
  </dataFields>
  <formats count="2">
    <format dxfId="1">
      <pivotArea dataOnly="0" labelOnly="1" outline="0" fieldPosition="0">
        <references count="2">
          <reference field="2" count="1">
            <x v="2"/>
          </reference>
          <reference field="7" count="1" selected="0">
            <x v="1"/>
          </reference>
        </references>
      </pivotArea>
    </format>
    <format dxfId="0">
      <pivotArea dataOnly="0" labelOnly="1" outline="0" fieldPosition="0">
        <references count="3">
          <reference field="2" count="1" selected="0">
            <x v="2"/>
          </reference>
          <reference field="5" count="0"/>
          <reference field="7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I5:L12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6">
    <i>
      <x v="101"/>
      <x v="579"/>
      <x v="92"/>
    </i>
    <i>
      <x v="5"/>
      <x v="380"/>
      <x v="54"/>
    </i>
    <i>
      <x v="32"/>
      <x v="534"/>
      <x v="54"/>
    </i>
    <i>
      <x v="114"/>
      <x v="592"/>
      <x v="96"/>
    </i>
    <i>
      <x v="13"/>
      <x v="525"/>
      <x v="65"/>
    </i>
    <i>
      <x v="495"/>
      <x v="232"/>
      <x v="54"/>
    </i>
  </rowItems>
  <colItems count="1">
    <i/>
  </colItems>
  <pageFields count="3">
    <pageField fld="5" item="9" hier="0"/>
    <pageField fld="7" item="1" hier="0"/>
    <pageField fld="2" item="2" hier="0"/>
  </pageFields>
  <dataFields count="1">
    <dataField name="Tempo Gara " fld="6" baseField="0" baseItem="0" numFmtId="21"/>
  </dataFields>
  <formats count="2">
    <format dxfId="3">
      <pivotArea dataOnly="0" labelOnly="1" outline="0" fieldPosition="0">
        <references count="3">
          <reference field="2" count="1" selected="0">
            <x v="2"/>
          </reference>
          <reference field="5" count="1">
            <x v="4"/>
          </reference>
          <reference field="7" count="1" selected="0">
            <x v="1"/>
          </reference>
        </references>
      </pivotArea>
    </format>
    <format dxfId="2">
      <pivotArea dataOnly="0" labelOnly="1" outline="0" fieldPosition="0">
        <references count="3">
          <reference field="2" count="1">
            <x v="2"/>
          </reference>
          <reference field="5" count="1" selected="0">
            <x v="4"/>
          </reference>
          <reference field="7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E5:H27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21">
    <i>
      <x v="147"/>
      <x v="475"/>
      <x v="62"/>
    </i>
    <i>
      <x v="24"/>
      <x v="404"/>
      <x v="68"/>
    </i>
    <i>
      <x v="98"/>
      <x v="576"/>
      <x v="54"/>
    </i>
    <i>
      <x v="122"/>
      <x v="490"/>
      <x v="101"/>
    </i>
    <i>
      <x v="129"/>
      <x v="605"/>
      <x v="103"/>
    </i>
    <i>
      <x v="44"/>
      <x v="540"/>
      <x v="72"/>
    </i>
    <i>
      <x v="136"/>
      <x v="610"/>
      <x v="54"/>
    </i>
    <i>
      <x v="85"/>
      <x v="570"/>
      <x v="59"/>
    </i>
    <i>
      <x v="151"/>
      <x v="622"/>
      <x v="54"/>
    </i>
    <i>
      <x v="83"/>
      <x v="568"/>
      <x v="82"/>
    </i>
    <i>
      <x v="49"/>
      <x v="430"/>
      <x v="75"/>
    </i>
    <i>
      <x v="69"/>
      <x v="556"/>
      <x v="44"/>
    </i>
    <i>
      <x v="40"/>
      <x v="538"/>
      <x v="54"/>
    </i>
    <i>
      <x v="76"/>
      <x v="563"/>
      <x v="82"/>
    </i>
    <i>
      <x v="46"/>
      <x v="438"/>
      <x v="54"/>
    </i>
    <i>
      <x v="139"/>
      <x v="476"/>
      <x v="62"/>
    </i>
    <i>
      <x v="80"/>
      <x v="565"/>
      <x v="54"/>
    </i>
    <i>
      <x v="140"/>
      <x v="613"/>
      <x v="54"/>
    </i>
    <i>
      <x v="110"/>
      <x v="588"/>
      <x v="82"/>
    </i>
    <i>
      <x v="145"/>
      <x v="618"/>
      <x v="108"/>
    </i>
    <i>
      <x v="494"/>
      <x v="231"/>
      <x v="54"/>
    </i>
  </rowItems>
  <colItems count="1">
    <i/>
  </colItems>
  <pageFields count="3">
    <pageField fld="5" item="1" hier="0"/>
    <pageField fld="7" item="1" hier="0"/>
    <pageField fld="2" item="2" hier="0"/>
  </pageFields>
  <dataFields count="1">
    <dataField name="Tempo Gara " fld="6" baseField="0" baseItem="0" numFmtId="21"/>
  </dataFields>
  <formats count="2">
    <format dxfId="5">
      <pivotArea dataOnly="0" labelOnly="1" outline="0" fieldPosition="0">
        <references count="3">
          <reference field="2" count="1">
            <x v="2"/>
          </reference>
          <reference field="5" count="1" selected="0">
            <x v="1"/>
          </reference>
          <reference field="7" count="1" selected="0">
            <x v="1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2"/>
          </reference>
          <reference field="5" count="1">
            <x v="1"/>
          </reference>
          <reference field="7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A5:D7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1">
    <i>
      <x v="493"/>
      <x v="230"/>
      <x v="54"/>
    </i>
  </rowItems>
  <colItems count="1">
    <i/>
  </colItems>
  <pageFields count="3">
    <pageField fld="5" item="8" hier="0"/>
    <pageField fld="7" item="1" hier="0"/>
    <pageField fld="2" item="2" hier="0"/>
  </pageFields>
  <dataFields count="1">
    <dataField name="Tempo Gara " fld="6" baseField="0" baseItem="0" numFmtId="21"/>
  </dataFields>
  <formats count="2">
    <format dxfId="7">
      <pivotArea dataOnly="0" labelOnly="1" outline="0" fieldPosition="0">
        <references count="3">
          <reference field="2" count="1" selected="0">
            <x v="2"/>
          </reference>
          <reference field="5" count="1">
            <x v="5"/>
          </reference>
          <reference field="7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2" count="1">
            <x v="2"/>
          </reference>
          <reference field="5" count="1" selected="0">
            <x v="5"/>
          </reference>
          <reference field="7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rowGrandTotals="0" colGrandTotals="0" itemPrintTitles="1" createdVersion="3" indent="0" compact="0" compactData="0" gridDropZones="1" multipleFieldFilters="0">
  <location ref="A6:D143" firstHeaderRow="2" firstDataRow="2" firstDataCol="3" rowPageCount="3" colPageCount="1"/>
  <pivotFields count="8">
    <pivotField axis="axisRow" compact="0" outline="0" showAll="0" sortType="ascending" defaultSubtotal="0">
      <items count="4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9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m="1" x="496"/>
        <item x="488"/>
        <item x="489"/>
        <item x="490"/>
        <item x="491"/>
        <item x="492"/>
        <item x="493"/>
        <item x="4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 defaultSubtotal="0">
      <items count="629">
        <item m="1" x="527"/>
        <item m="1" x="348"/>
        <item m="1" x="286"/>
        <item m="1" x="505"/>
        <item m="1" x="410"/>
        <item m="1" x="333"/>
        <item m="1" x="622"/>
        <item m="1" x="366"/>
        <item m="1" x="192"/>
        <item m="1" x="623"/>
        <item x="8"/>
        <item m="1" x="341"/>
        <item m="1" x="523"/>
        <item m="1" x="519"/>
        <item m="1" x="442"/>
        <item m="1" x="260"/>
        <item m="1" x="350"/>
        <item m="1" x="346"/>
        <item m="1" x="378"/>
        <item m="1" x="579"/>
        <item m="1" x="589"/>
        <item m="1" x="271"/>
        <item m="1" x="247"/>
        <item m="1" x="427"/>
        <item m="1" x="515"/>
        <item m="1" x="362"/>
        <item m="1" x="298"/>
        <item m="1" x="313"/>
        <item m="1" x="373"/>
        <item m="1" x="578"/>
        <item m="1" x="307"/>
        <item m="1" x="216"/>
        <item m="1" x="534"/>
        <item m="1" x="507"/>
        <item m="1" x="225"/>
        <item m="1" x="526"/>
        <item m="1" x="502"/>
        <item m="1" x="439"/>
        <item m="1" x="521"/>
        <item m="1" x="171"/>
        <item m="1" x="277"/>
        <item m="1" x="189"/>
        <item m="1" x="312"/>
        <item m="1" x="270"/>
        <item m="1" x="437"/>
        <item m="1" x="619"/>
        <item m="1" x="220"/>
        <item m="1" x="386"/>
        <item m="1" x="481"/>
        <item m="1" x="269"/>
        <item m="1" x="323"/>
        <item m="1" x="320"/>
        <item m="1" x="300"/>
        <item m="1" x="469"/>
        <item m="1" x="185"/>
        <item m="1" x="304"/>
        <item m="1" x="282"/>
        <item m="1" x="614"/>
        <item m="1" x="420"/>
        <item m="1" x="432"/>
        <item m="1" x="324"/>
        <item m="1" x="618"/>
        <item m="1" x="581"/>
        <item m="1" x="182"/>
        <item m="1" x="500"/>
        <item m="1" x="335"/>
        <item m="1" x="340"/>
        <item m="1" x="532"/>
        <item m="1" x="302"/>
        <item m="1" x="301"/>
        <item m="1" x="172"/>
        <item m="1" x="288"/>
        <item m="1" x="299"/>
        <item m="1" x="591"/>
        <item m="1" x="407"/>
        <item m="1" x="403"/>
        <item m="1" x="321"/>
        <item m="1" x="405"/>
        <item m="1" x="188"/>
        <item m="1" x="459"/>
        <item m="1" x="567"/>
        <item m="1" x="365"/>
        <item m="1" x="467"/>
        <item m="1" x="266"/>
        <item m="1" x="590"/>
        <item m="1" x="553"/>
        <item m="1" x="290"/>
        <item m="1" x="549"/>
        <item m="1" x="424"/>
        <item m="1" x="426"/>
        <item m="1" x="554"/>
        <item m="1" x="232"/>
        <item m="1" x="175"/>
        <item m="1" x="416"/>
        <item m="1" x="371"/>
        <item m="1" x="541"/>
        <item m="1" x="577"/>
        <item m="1" x="625"/>
        <item m="1" x="347"/>
        <item m="1" x="195"/>
        <item m="1" x="190"/>
        <item m="1" x="457"/>
        <item m="1" x="448"/>
        <item m="1" x="194"/>
        <item m="1" x="254"/>
        <item m="1" x="576"/>
        <item m="1" x="326"/>
        <item m="1" x="536"/>
        <item m="1" x="316"/>
        <item m="1" x="178"/>
        <item m="1" x="455"/>
        <item m="1" x="470"/>
        <item m="1" x="621"/>
        <item m="1" x="218"/>
        <item m="1" x="428"/>
        <item m="1" x="476"/>
        <item m="1" x="294"/>
        <item m="1" x="364"/>
        <item m="1" x="522"/>
        <item m="1" x="569"/>
        <item m="1" x="315"/>
        <item m="1" x="594"/>
        <item m="1" x="540"/>
        <item m="1" x="210"/>
        <item m="1" x="239"/>
        <item m="1" x="435"/>
        <item m="1" x="559"/>
        <item m="1" x="165"/>
        <item m="1" x="242"/>
        <item m="1" x="620"/>
        <item m="1" x="385"/>
        <item m="1" x="557"/>
        <item m="1" x="417"/>
        <item m="1" x="394"/>
        <item m="1" x="588"/>
        <item m="1" x="538"/>
        <item m="1" x="208"/>
        <item m="1" x="176"/>
        <item m="1" x="234"/>
        <item m="1" x="456"/>
        <item m="1" x="179"/>
        <item m="1" x="418"/>
        <item m="1" x="466"/>
        <item m="1" x="568"/>
        <item m="1" x="609"/>
        <item m="1" x="499"/>
        <item m="1" x="572"/>
        <item m="1" x="359"/>
        <item m="1" x="626"/>
        <item m="1" x="243"/>
        <item m="1" x="431"/>
        <item m="1" x="201"/>
        <item m="1" x="217"/>
        <item m="1" x="462"/>
        <item m="1" x="497"/>
        <item m="1" x="566"/>
        <item m="1" x="464"/>
        <item x="151"/>
        <item m="1" x="245"/>
        <item m="1" x="605"/>
        <item m="1" x="603"/>
        <item m="1" x="516"/>
        <item m="1" x="184"/>
        <item m="1" x="450"/>
        <item m="1" x="332"/>
        <item m="1" x="513"/>
        <item m="1" x="545"/>
        <item m="1" x="303"/>
        <item m="1" x="278"/>
        <item m="1" x="510"/>
        <item m="1" x="166"/>
        <item m="1" x="221"/>
        <item m="1" x="627"/>
        <item m="1" x="261"/>
        <item m="1" x="582"/>
        <item m="1" x="342"/>
        <item m="1" x="421"/>
        <item m="1" x="164"/>
        <item m="1" x="615"/>
        <item m="1" x="193"/>
        <item m="1" x="496"/>
        <item m="1" x="474"/>
        <item m="1" x="229"/>
        <item m="1" x="395"/>
        <item m="1" x="449"/>
        <item m="1" x="329"/>
        <item m="1" x="480"/>
        <item m="1" x="399"/>
        <item m="1" x="170"/>
        <item m="1" x="167"/>
        <item m="1" x="253"/>
        <item m="1" x="460"/>
        <item m="1" x="256"/>
        <item m="1" x="391"/>
        <item m="1" x="598"/>
        <item m="1" x="279"/>
        <item m="1" x="411"/>
        <item m="1" x="575"/>
        <item m="1" x="173"/>
        <item m="1" x="511"/>
        <item m="1" x="529"/>
        <item m="1" x="485"/>
        <item m="1" x="367"/>
        <item m="1" x="543"/>
        <item m="1" x="564"/>
        <item m="1" x="471"/>
        <item m="1" x="392"/>
        <item m="1" x="415"/>
        <item m="1" x="203"/>
        <item m="1" x="223"/>
        <item m="1" x="552"/>
        <item m="1" x="617"/>
        <item m="1" x="454"/>
        <item m="1" x="361"/>
        <item m="1" x="306"/>
        <item m="1" x="235"/>
        <item m="1" x="327"/>
        <item m="1" x="262"/>
        <item m="1" x="205"/>
        <item m="1" x="181"/>
        <item m="1" x="610"/>
        <item m="1" x="408"/>
        <item m="1" x="492"/>
        <item m="1" x="520"/>
        <item m="1" x="283"/>
        <item m="1" x="174"/>
        <item m="1" x="397"/>
        <item x="158"/>
        <item x="159"/>
        <item x="160"/>
        <item x="161"/>
        <item x="162"/>
        <item x="163"/>
        <item m="1" x="273"/>
        <item m="1" x="563"/>
        <item m="1" x="570"/>
        <item m="1" x="310"/>
        <item m="1" x="531"/>
        <item m="1" x="227"/>
        <item x="26"/>
        <item m="1" x="295"/>
        <item m="1" x="382"/>
        <item m="1" x="447"/>
        <item m="1" x="573"/>
        <item m="1" x="370"/>
        <item m="1" x="200"/>
        <item m="1" x="498"/>
        <item m="1" x="259"/>
        <item m="1" x="177"/>
        <item m="1" x="571"/>
        <item m="1" x="512"/>
        <item m="1" x="281"/>
        <item m="1" x="438"/>
        <item m="1" x="334"/>
        <item m="1" x="555"/>
        <item m="1" x="556"/>
        <item m="1" x="406"/>
        <item m="1" x="169"/>
        <item m="1" x="352"/>
        <item m="1" x="440"/>
        <item m="1" x="215"/>
        <item m="1" x="465"/>
        <item m="1" x="583"/>
        <item m="1" x="258"/>
        <item m="1" x="490"/>
        <item m="1" x="433"/>
        <item m="1" x="311"/>
        <item m="1" x="607"/>
        <item x="83"/>
        <item x="1"/>
        <item x="84"/>
        <item m="1" x="328"/>
        <item m="1" x="357"/>
        <item m="1" x="319"/>
        <item m="1" x="592"/>
        <item m="1" x="360"/>
        <item m="1" x="422"/>
        <item m="1" x="461"/>
        <item m="1" x="198"/>
        <item m="1" x="276"/>
        <item m="1" x="398"/>
        <item m="1" x="349"/>
        <item m="1" x="624"/>
        <item m="1" x="228"/>
        <item m="1" x="238"/>
        <item m="1" x="453"/>
        <item m="1" x="494"/>
        <item m="1" x="596"/>
        <item m="1" x="452"/>
        <item m="1" x="548"/>
        <item m="1" x="374"/>
        <item m="1" x="168"/>
        <item m="1" x="330"/>
        <item m="1" x="412"/>
        <item m="1" x="604"/>
        <item m="1" x="384"/>
        <item m="1" x="351"/>
        <item m="1" x="375"/>
        <item m="1" x="213"/>
        <item m="1" x="317"/>
        <item m="1" x="451"/>
        <item m="1" x="558"/>
        <item m="1" x="241"/>
        <item m="1" x="489"/>
        <item m="1" x="250"/>
        <item m="1" x="595"/>
        <item m="1" x="419"/>
        <item m="1" x="483"/>
        <item m="1" x="368"/>
        <item m="1" x="524"/>
        <item m="1" x="486"/>
        <item m="1" x="331"/>
        <item m="1" x="230"/>
        <item m="1" x="546"/>
        <item m="1" x="580"/>
        <item m="1" x="446"/>
        <item m="1" x="472"/>
        <item m="1" x="233"/>
        <item m="1" x="275"/>
        <item m="1" x="409"/>
        <item m="1" x="550"/>
        <item m="1" x="429"/>
        <item m="1" x="533"/>
        <item m="1" x="542"/>
        <item m="1" x="388"/>
        <item m="1" x="285"/>
        <item m="1" x="219"/>
        <item m="1" x="389"/>
        <item m="1" x="265"/>
        <item m="1" x="196"/>
        <item m="1" x="376"/>
        <item m="1" x="255"/>
        <item m="1" x="551"/>
        <item m="1" x="434"/>
        <item m="1" x="593"/>
        <item m="1" x="565"/>
        <item m="1" x="191"/>
        <item m="1" x="477"/>
        <item m="1" x="458"/>
        <item m="1" x="251"/>
        <item m="1" x="487"/>
        <item m="1" x="180"/>
        <item m="1" x="202"/>
        <item m="1" x="183"/>
        <item m="1" x="355"/>
        <item m="1" x="199"/>
        <item m="1" x="287"/>
        <item m="1" x="544"/>
        <item m="1" x="613"/>
        <item m="1" x="530"/>
        <item m="1" x="381"/>
        <item m="1" x="246"/>
        <item m="1" x="224"/>
        <item m="1" x="257"/>
        <item m="1" x="318"/>
        <item m="1" x="240"/>
        <item m="1" x="482"/>
        <item m="1" x="387"/>
        <item m="1" x="400"/>
        <item m="1" x="339"/>
        <item m="1" x="280"/>
        <item m="1" x="207"/>
        <item m="1" x="222"/>
        <item m="1" x="525"/>
        <item m="1" x="263"/>
        <item m="1" x="236"/>
        <item m="1" x="504"/>
        <item m="1" x="600"/>
        <item m="1" x="585"/>
        <item m="1" x="423"/>
        <item m="1" x="441"/>
        <item m="1" x="539"/>
        <item m="1" x="343"/>
        <item m="1" x="501"/>
        <item m="1" x="272"/>
        <item m="1" x="268"/>
        <item x="11"/>
        <item x="21"/>
        <item x="27"/>
        <item x="6"/>
        <item x="5"/>
        <item m="1" x="508"/>
        <item m="1" x="211"/>
        <item m="1" x="369"/>
        <item m="1" x="445"/>
        <item m="1" x="463"/>
        <item m="1" x="503"/>
        <item m="1" x="244"/>
        <item m="1" x="495"/>
        <item x="88"/>
        <item m="1" x="204"/>
        <item x="18"/>
        <item m="1" x="601"/>
        <item m="1" x="206"/>
        <item m="1" x="209"/>
        <item x="49"/>
        <item m="1" x="517"/>
        <item x="91"/>
        <item m="1" x="358"/>
        <item m="1" x="296"/>
        <item x="54"/>
        <item x="39"/>
        <item x="33"/>
        <item x="31"/>
        <item x="23"/>
        <item m="1" x="289"/>
        <item m="1" x="436"/>
        <item x="2"/>
        <item x="86"/>
        <item x="75"/>
        <item m="1" x="396"/>
        <item m="1" x="586"/>
        <item m="1" x="528"/>
        <item m="1" x="404"/>
        <item m="1" x="338"/>
        <item x="32"/>
        <item m="1" x="402"/>
        <item m="1" x="197"/>
        <item m="1" x="518"/>
        <item m="1" x="293"/>
        <item m="1" x="274"/>
        <item m="1" x="308"/>
        <item x="154"/>
        <item m="1" x="468"/>
        <item m="1" x="291"/>
        <item x="64"/>
        <item m="1" x="606"/>
        <item m="1" x="309"/>
        <item m="1" x="597"/>
        <item m="1" x="506"/>
        <item x="45"/>
        <item m="1" x="379"/>
        <item m="1" x="444"/>
        <item m="1" x="297"/>
        <item m="1" x="608"/>
        <item m="1" x="562"/>
        <item m="1" x="414"/>
        <item x="38"/>
        <item x="42"/>
        <item m="1" x="345"/>
        <item m="1" x="587"/>
        <item x="34"/>
        <item m="1" x="584"/>
        <item m="1" x="599"/>
        <item m="1" x="322"/>
        <item m="1" x="372"/>
        <item x="73"/>
        <item m="1" x="325"/>
        <item m="1" x="237"/>
        <item x="131"/>
        <item m="1" x="249"/>
        <item m="1" x="478"/>
        <item m="1" x="628"/>
        <item m="1" x="612"/>
        <item m="1" x="353"/>
        <item m="1" x="264"/>
        <item m="1" x="602"/>
        <item m="1" x="611"/>
        <item m="1" x="491"/>
        <item m="1" x="616"/>
        <item m="1" x="214"/>
        <item m="1" x="380"/>
        <item m="1" x="187"/>
        <item m="1" x="212"/>
        <item m="1" x="336"/>
        <item x="111"/>
        <item m="1" x="314"/>
        <item m="1" x="383"/>
        <item m="1" x="248"/>
        <item m="1" x="484"/>
        <item m="1" x="574"/>
        <item m="1" x="561"/>
        <item m="1" x="430"/>
        <item m="1" x="292"/>
        <item x="50"/>
        <item x="143"/>
        <item x="135"/>
        <item m="1" x="356"/>
        <item m="1" x="488"/>
        <item x="126"/>
        <item x="142"/>
        <item m="1" x="560"/>
        <item m="1" x="401"/>
        <item m="1" x="377"/>
        <item m="1" x="344"/>
        <item m="1" x="475"/>
        <item x="87"/>
        <item m="1" x="226"/>
        <item m="1" x="535"/>
        <item m="1" x="337"/>
        <item x="118"/>
        <item x="63"/>
        <item m="1" x="354"/>
        <item x="43"/>
        <item m="1" x="231"/>
        <item m="1" x="509"/>
        <item m="1" x="393"/>
        <item x="4"/>
        <item m="1" x="390"/>
        <item x="16"/>
        <item m="1" x="479"/>
        <item m="1" x="413"/>
        <item m="1" x="305"/>
        <item m="1" x="363"/>
        <item m="1" x="186"/>
        <item x="152"/>
        <item m="1" x="267"/>
        <item m="1" x="284"/>
        <item m="1" x="443"/>
        <item m="1" x="425"/>
        <item m="1" x="493"/>
        <item m="1" x="537"/>
        <item m="1" x="473"/>
        <item m="1" x="252"/>
        <item x="93"/>
        <item m="1" x="514"/>
        <item x="41"/>
        <item x="148"/>
        <item m="1" x="547"/>
        <item x="0"/>
        <item x="3"/>
        <item x="7"/>
        <item x="9"/>
        <item x="10"/>
        <item x="12"/>
        <item x="13"/>
        <item x="14"/>
        <item x="15"/>
        <item x="17"/>
        <item x="19"/>
        <item x="20"/>
        <item x="22"/>
        <item x="24"/>
        <item x="25"/>
        <item x="28"/>
        <item x="29"/>
        <item x="30"/>
        <item x="35"/>
        <item x="36"/>
        <item x="37"/>
        <item x="40"/>
        <item x="44"/>
        <item x="46"/>
        <item x="47"/>
        <item x="48"/>
        <item x="51"/>
        <item x="52"/>
        <item x="53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79"/>
        <item x="80"/>
        <item x="81"/>
        <item x="82"/>
        <item x="85"/>
        <item x="89"/>
        <item x="90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2"/>
        <item x="133"/>
        <item x="134"/>
        <item x="136"/>
        <item x="137"/>
        <item x="138"/>
        <item x="139"/>
        <item x="140"/>
        <item x="141"/>
        <item x="144"/>
        <item x="145"/>
        <item x="146"/>
        <item x="147"/>
        <item x="149"/>
        <item x="150"/>
        <item x="153"/>
        <item x="155"/>
        <item x="156"/>
        <item x="1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axis="axisRow" compact="0" outline="0" showAll="0" defaultSubtotal="0">
      <items count="115">
        <item m="1" x="67"/>
        <item m="1" x="96"/>
        <item m="1" x="90"/>
        <item m="1" x="64"/>
        <item m="1" x="74"/>
        <item m="1" x="80"/>
        <item x="60"/>
        <item m="1" x="113"/>
        <item m="1" x="88"/>
        <item x="12"/>
        <item m="1" x="72"/>
        <item m="1" x="111"/>
        <item m="1" x="85"/>
        <item m="1" x="107"/>
        <item m="1" x="103"/>
        <item m="1" x="77"/>
        <item m="1" x="100"/>
        <item m="1" x="87"/>
        <item m="1" x="66"/>
        <item m="1" x="83"/>
        <item m="1" x="99"/>
        <item m="1" x="98"/>
        <item m="1" x="81"/>
        <item m="1" x="75"/>
        <item x="11"/>
        <item x="1"/>
        <item m="1" x="112"/>
        <item m="1" x="102"/>
        <item m="1" x="86"/>
        <item m="1" x="109"/>
        <item m="1" x="84"/>
        <item m="1" x="106"/>
        <item x="4"/>
        <item m="1" x="101"/>
        <item m="1" x="82"/>
        <item x="39"/>
        <item m="1" x="92"/>
        <item m="1" x="104"/>
        <item m="1" x="110"/>
        <item m="1" x="94"/>
        <item m="1" x="70"/>
        <item m="1" x="108"/>
        <item m="1" x="68"/>
        <item m="1" x="97"/>
        <item x="9"/>
        <item m="1" x="65"/>
        <item m="1" x="105"/>
        <item m="1" x="91"/>
        <item m="1" x="76"/>
        <item x="43"/>
        <item m="1" x="95"/>
        <item m="1" x="93"/>
        <item m="1" x="89"/>
        <item m="1" x="114"/>
        <item x="3"/>
        <item m="1" x="71"/>
        <item x="32"/>
        <item m="1" x="79"/>
        <item m="1" x="78"/>
        <item x="31"/>
        <item m="1" x="73"/>
        <item m="1" x="69"/>
        <item x="0"/>
        <item x="2"/>
        <item m="1" x="63"/>
        <item x="5"/>
        <item x="6"/>
        <item x="7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6"/>
        <item x="37"/>
        <item x="38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</items>
    </pivotField>
    <pivotField axis="axisPage" compact="0" outline="0" showAll="0">
      <items count="11">
        <item m="1" x="7"/>
        <item x="1"/>
        <item x="3"/>
        <item m="1" x="8"/>
        <item m="1" x="9"/>
        <item m="1" x="6"/>
        <item m="1" x="5"/>
        <item m="1" x="4"/>
        <item x="2"/>
        <item x="0"/>
        <item t="default"/>
      </items>
    </pivotField>
    <pivotField dataField="1" compact="0" outline="0" showAll="0"/>
    <pivotField axis="axisPage" compact="0" outline="0" showAll="0" defaultSubtotal="0">
      <items count="3">
        <item x="1"/>
        <item x="0"/>
        <item x="2"/>
      </items>
    </pivotField>
  </pivotFields>
  <rowFields count="3">
    <field x="0"/>
    <field x="1"/>
    <field x="4"/>
  </rowFields>
  <rowItems count="136">
    <i>
      <x v="103"/>
      <x v="581"/>
      <x v="44"/>
    </i>
    <i>
      <x v="38"/>
      <x v="441"/>
      <x v="62"/>
    </i>
    <i>
      <x v="97"/>
      <x v="514"/>
      <x v="90"/>
    </i>
    <i>
      <x v="115"/>
      <x v="465"/>
      <x v="49"/>
    </i>
    <i>
      <x v="120"/>
      <x v="597"/>
      <x v="99"/>
    </i>
    <i>
      <x v="16"/>
      <x v="527"/>
      <x v="66"/>
    </i>
    <i>
      <x v="53"/>
      <x v="395"/>
      <x v="62"/>
    </i>
    <i>
      <x v="84"/>
      <x v="569"/>
      <x v="87"/>
    </i>
    <i>
      <x v="148"/>
      <x v="619"/>
      <x v="110"/>
    </i>
    <i>
      <x v="96"/>
      <x v="575"/>
      <x v="90"/>
    </i>
    <i>
      <x v="153"/>
      <x v="623"/>
      <x v="83"/>
    </i>
    <i>
      <x v="143"/>
      <x v="616"/>
      <x v="54"/>
    </i>
    <i>
      <x v="93"/>
      <x v="573"/>
      <x v="44"/>
    </i>
    <i>
      <x v="19"/>
      <x v="391"/>
      <x v="67"/>
    </i>
    <i>
      <x v="55"/>
      <x v="545"/>
      <x v="77"/>
    </i>
    <i>
      <x v="18"/>
      <x v="528"/>
      <x v="54"/>
    </i>
    <i>
      <x v="92"/>
      <x v="389"/>
      <x v="54"/>
    </i>
    <i>
      <x v="20"/>
      <x v="529"/>
      <x v="62"/>
    </i>
    <i>
      <x v="15"/>
      <x v="526"/>
      <x v="65"/>
    </i>
    <i>
      <x v="36"/>
      <x v="415"/>
      <x v="44"/>
    </i>
    <i>
      <x v="117"/>
      <x v="594"/>
      <x v="97"/>
    </i>
    <i>
      <x v="62"/>
      <x v="551"/>
      <x v="79"/>
    </i>
    <i>
      <x v="147"/>
      <x v="475"/>
      <x v="62"/>
    </i>
    <i>
      <x v="137"/>
      <x v="611"/>
      <x v="104"/>
    </i>
    <i>
      <x v="111"/>
      <x v="589"/>
      <x v="94"/>
    </i>
    <i>
      <x v="37"/>
      <x v="402"/>
      <x v="9"/>
    </i>
    <i>
      <x v="42"/>
      <x v="437"/>
      <x v="32"/>
    </i>
    <i>
      <x v="45"/>
      <x v="516"/>
      <x v="73"/>
    </i>
    <i>
      <x v="160"/>
      <x v="627"/>
      <x v="114"/>
    </i>
    <i>
      <x v="67"/>
      <x v="491"/>
      <x v="44"/>
    </i>
    <i>
      <x v="41"/>
      <x v="539"/>
      <x v="70"/>
    </i>
    <i>
      <x v="1"/>
      <x v="269"/>
      <x v="62"/>
    </i>
    <i>
      <x v="48"/>
      <x v="541"/>
      <x v="74"/>
    </i>
    <i>
      <x v="118"/>
      <x v="595"/>
      <x v="97"/>
    </i>
    <i>
      <x v="91"/>
      <x v="486"/>
      <x v="25"/>
    </i>
    <i>
      <x v="79"/>
      <x v="409"/>
      <x v="85"/>
    </i>
    <i>
      <x v="128"/>
      <x v="604"/>
      <x v="54"/>
    </i>
    <i>
      <x v="12"/>
      <x v="524"/>
      <x v="65"/>
    </i>
    <i>
      <x v="24"/>
      <x v="404"/>
      <x v="68"/>
    </i>
    <i>
      <x v="98"/>
      <x v="576"/>
      <x v="54"/>
    </i>
    <i>
      <x/>
      <x v="519"/>
      <x v="62"/>
    </i>
    <i>
      <x v="57"/>
      <x v="547"/>
      <x v="32"/>
    </i>
    <i>
      <x v="152"/>
      <x v="517"/>
      <x v="62"/>
    </i>
    <i>
      <x v="64"/>
      <x v="553"/>
      <x v="62"/>
    </i>
    <i>
      <x v="132"/>
      <x v="607"/>
      <x v="94"/>
    </i>
    <i>
      <x v="10"/>
      <x v="523"/>
      <x v="32"/>
    </i>
    <i>
      <x v="43"/>
      <x v="401"/>
      <x v="71"/>
    </i>
    <i>
      <x v="157"/>
      <x v="625"/>
      <x v="112"/>
    </i>
    <i>
      <x v="81"/>
      <x v="566"/>
      <x v="86"/>
    </i>
    <i>
      <x v="50"/>
      <x v="542"/>
      <x v="62"/>
    </i>
    <i>
      <x v="135"/>
      <x v="449"/>
      <x v="94"/>
    </i>
    <i>
      <x v="122"/>
      <x v="490"/>
      <x v="101"/>
    </i>
    <i>
      <x v="149"/>
      <x v="620"/>
      <x v="111"/>
    </i>
    <i>
      <x v="3"/>
      <x v="520"/>
      <x v="63"/>
    </i>
    <i>
      <x v="131"/>
      <x v="606"/>
      <x v="94"/>
    </i>
    <i>
      <x v="29"/>
      <x v="239"/>
      <x v="44"/>
    </i>
    <i>
      <x v="87"/>
      <x v="268"/>
      <x v="44"/>
    </i>
    <i>
      <x v="129"/>
      <x v="605"/>
      <x v="103"/>
    </i>
    <i>
      <x v="28"/>
      <x v="533"/>
      <x v="62"/>
    </i>
    <i>
      <x v="54"/>
      <x v="474"/>
      <x v="32"/>
    </i>
    <i>
      <x v="58"/>
      <x v="400"/>
      <x v="9"/>
    </i>
    <i>
      <x v="9"/>
      <x v="522"/>
      <x v="54"/>
    </i>
    <i>
      <x v="113"/>
      <x v="591"/>
      <x v="96"/>
    </i>
    <i>
      <x v="4"/>
      <x v="497"/>
      <x v="62"/>
    </i>
    <i>
      <x v="17"/>
      <x v="499"/>
      <x v="65"/>
    </i>
    <i>
      <x v="106"/>
      <x v="584"/>
      <x v="35"/>
    </i>
    <i>
      <x v="70"/>
      <x v="557"/>
      <x v="83"/>
    </i>
    <i>
      <x v="52"/>
      <x v="544"/>
      <x v="54"/>
    </i>
    <i>
      <x v="44"/>
      <x v="540"/>
      <x v="72"/>
    </i>
    <i>
      <x v="136"/>
      <x v="610"/>
      <x v="54"/>
    </i>
    <i>
      <x v="11"/>
      <x v="376"/>
      <x v="65"/>
    </i>
    <i>
      <x v="39"/>
      <x v="537"/>
      <x v="62"/>
    </i>
    <i>
      <x v="85"/>
      <x v="570"/>
      <x v="59"/>
    </i>
    <i>
      <x v="75"/>
      <x v="562"/>
      <x v="82"/>
    </i>
    <i>
      <x v="158"/>
      <x v="422"/>
      <x v="6"/>
    </i>
    <i>
      <x v="77"/>
      <x v="446"/>
      <x v="32"/>
    </i>
    <i>
      <x v="130"/>
      <x v="479"/>
      <x v="44"/>
    </i>
    <i>
      <x v="154"/>
      <x v="624"/>
      <x v="54"/>
    </i>
    <i>
      <x v="101"/>
      <x v="579"/>
      <x v="92"/>
    </i>
    <i>
      <x v="68"/>
      <x v="425"/>
      <x v="82"/>
    </i>
    <i>
      <x v="151"/>
      <x v="622"/>
      <x v="54"/>
    </i>
    <i>
      <x v="83"/>
      <x v="568"/>
      <x v="82"/>
    </i>
    <i>
      <x v="49"/>
      <x v="430"/>
      <x v="75"/>
    </i>
    <i>
      <x v="134"/>
      <x v="609"/>
      <x v="54"/>
    </i>
    <i>
      <x v="69"/>
      <x v="556"/>
      <x v="44"/>
    </i>
    <i>
      <x v="123"/>
      <x v="599"/>
      <x v="54"/>
    </i>
    <i>
      <x v="144"/>
      <x v="617"/>
      <x v="108"/>
    </i>
    <i>
      <x v="108"/>
      <x v="586"/>
      <x v="82"/>
    </i>
    <i>
      <x v="60"/>
      <x v="549"/>
      <x v="54"/>
    </i>
    <i>
      <x v="86"/>
      <x v="571"/>
      <x v="56"/>
    </i>
    <i>
      <x v="40"/>
      <x v="538"/>
      <x v="54"/>
    </i>
    <i>
      <x v="156"/>
      <x v="505"/>
      <x v="54"/>
    </i>
    <i>
      <x v="155"/>
      <x v="157"/>
      <x v="54"/>
    </i>
    <i>
      <x v="104"/>
      <x v="582"/>
      <x v="54"/>
    </i>
    <i>
      <x v="66"/>
      <x v="555"/>
      <x v="81"/>
    </i>
    <i>
      <x v="88"/>
      <x v="270"/>
      <x v="44"/>
    </i>
    <i>
      <x v="76"/>
      <x v="563"/>
      <x v="82"/>
    </i>
    <i>
      <x v="33"/>
      <x v="535"/>
      <x v="54"/>
    </i>
    <i>
      <x v="138"/>
      <x v="612"/>
      <x v="105"/>
    </i>
    <i>
      <x v="95"/>
      <x v="397"/>
      <x v="82"/>
    </i>
    <i>
      <x v="159"/>
      <x v="626"/>
      <x v="113"/>
    </i>
    <i>
      <x v="23"/>
      <x v="531"/>
      <x v="54"/>
    </i>
    <i>
      <x v="100"/>
      <x v="578"/>
      <x v="92"/>
    </i>
    <i>
      <x v="46"/>
      <x v="438"/>
      <x v="54"/>
    </i>
    <i>
      <x v="90"/>
      <x v="408"/>
      <x v="54"/>
    </i>
    <i>
      <x v="139"/>
      <x v="476"/>
      <x v="62"/>
    </i>
    <i>
      <x v="59"/>
      <x v="548"/>
      <x v="9"/>
    </i>
    <i>
      <x v="161"/>
      <x v="628"/>
      <x v="54"/>
    </i>
    <i>
      <x v="82"/>
      <x v="567"/>
      <x v="54"/>
    </i>
    <i>
      <x v="80"/>
      <x v="565"/>
      <x v="54"/>
    </i>
    <i>
      <x v="142"/>
      <x v="615"/>
      <x v="107"/>
    </i>
    <i>
      <x v="109"/>
      <x v="587"/>
      <x v="82"/>
    </i>
    <i>
      <x v="150"/>
      <x v="621"/>
      <x v="25"/>
    </i>
    <i>
      <x v="5"/>
      <x v="380"/>
      <x v="54"/>
    </i>
    <i>
      <x v="126"/>
      <x v="602"/>
      <x v="54"/>
    </i>
    <i>
      <x v="32"/>
      <x v="534"/>
      <x v="54"/>
    </i>
    <i>
      <x v="107"/>
      <x v="585"/>
      <x v="54"/>
    </i>
    <i>
      <x v="63"/>
      <x v="552"/>
      <x v="54"/>
    </i>
    <i>
      <x v="125"/>
      <x v="601"/>
      <x v="54"/>
    </i>
    <i>
      <x v="2"/>
      <x v="407"/>
      <x v="25"/>
    </i>
    <i>
      <x v="140"/>
      <x v="613"/>
      <x v="54"/>
    </i>
    <i>
      <x v="141"/>
      <x v="614"/>
      <x v="106"/>
    </i>
    <i>
      <x v="110"/>
      <x v="588"/>
      <x v="82"/>
    </i>
    <i>
      <x v="6"/>
      <x v="379"/>
      <x v="54"/>
    </i>
    <i>
      <x v="99"/>
      <x v="577"/>
      <x v="91"/>
    </i>
    <i>
      <x v="145"/>
      <x v="618"/>
      <x v="108"/>
    </i>
    <i>
      <x v="61"/>
      <x v="550"/>
      <x v="54"/>
    </i>
    <i>
      <x v="114"/>
      <x v="592"/>
      <x v="96"/>
    </i>
    <i>
      <x v="13"/>
      <x v="525"/>
      <x v="65"/>
    </i>
    <i>
      <x v="121"/>
      <x v="598"/>
      <x v="100"/>
    </i>
    <i>
      <x v="492"/>
      <x v="229"/>
      <x v="54"/>
    </i>
    <i>
      <x v="493"/>
      <x v="230"/>
      <x v="54"/>
    </i>
    <i>
      <x v="494"/>
      <x v="231"/>
      <x v="54"/>
    </i>
    <i>
      <x v="495"/>
      <x v="232"/>
      <x v="54"/>
    </i>
    <i>
      <x v="490"/>
      <x v="227"/>
      <x v="54"/>
    </i>
    <i>
      <x v="491"/>
      <x v="228"/>
      <x v="54"/>
    </i>
  </rowItems>
  <colItems count="1">
    <i/>
  </colItems>
  <pageFields count="3">
    <pageField fld="5" hier="0"/>
    <pageField fld="7" item="1" hier="0"/>
    <pageField fld="2" hier="0"/>
  </pageFields>
  <dataFields count="1">
    <dataField name="Tempo Gara " fld="6" baseField="0" baseItem="0" numFmtId="21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1.bin"/><Relationship Id="rId4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19"/>
  <sheetViews>
    <sheetView topLeftCell="A136" workbookViewId="0">
      <selection activeCell="B150" sqref="B150"/>
    </sheetView>
  </sheetViews>
  <sheetFormatPr defaultRowHeight="14.4"/>
  <cols>
    <col min="1" max="1" width="10.33203125" customWidth="1"/>
    <col min="2" max="2" width="35.33203125" customWidth="1"/>
    <col min="3" max="3" width="20.33203125" customWidth="1"/>
    <col min="5" max="5" width="0.21875" customWidth="1"/>
  </cols>
  <sheetData>
    <row r="1" spans="1:5" ht="154.5" customHeight="1">
      <c r="D1" s="40">
        <v>2016</v>
      </c>
    </row>
    <row r="2" spans="1:5" ht="39" customHeight="1">
      <c r="A2" s="52" t="s">
        <v>347</v>
      </c>
      <c r="B2" s="52"/>
      <c r="C2" s="52"/>
    </row>
    <row r="3" spans="1:5">
      <c r="A3" s="48" t="s">
        <v>0</v>
      </c>
      <c r="B3" s="48" t="s">
        <v>218</v>
      </c>
      <c r="C3" s="48" t="s">
        <v>219</v>
      </c>
      <c r="D3" s="48"/>
      <c r="E3" s="43"/>
    </row>
    <row r="4" spans="1:5">
      <c r="A4" s="47">
        <v>1</v>
      </c>
      <c r="B4" s="43" t="str">
        <f>VLOOKUP(A4,'Iscrizione non competitiva'!A:B,2,0)</f>
        <v>Fabio Fagherazzi</v>
      </c>
      <c r="C4" s="46" t="str">
        <f>VLOOKUP(A4,'Iscrizione non competitiva'!A:E,5,0)</f>
        <v>SC Dolomiti Ski-Alp</v>
      </c>
      <c r="D4" s="43"/>
      <c r="E4" s="43"/>
    </row>
    <row r="5" spans="1:5">
      <c r="A5" s="47">
        <v>2</v>
      </c>
      <c r="B5" s="43" t="str">
        <f>VLOOKUP(A5,'Iscrizione non competitiva'!A:B,2,0)</f>
        <v>Luigi Bortoluzzi</v>
      </c>
      <c r="C5" s="46" t="str">
        <f>VLOOKUP(A5,'Iscrizione non competitiva'!A:E,5,0)</f>
        <v>SC Dolomiti Ski-Alp</v>
      </c>
      <c r="D5" s="43"/>
      <c r="E5" s="43"/>
    </row>
    <row r="6" spans="1:5">
      <c r="A6" s="47">
        <v>3</v>
      </c>
      <c r="B6" s="43" t="str">
        <f>VLOOKUP(A6,'Iscrizione non competitiva'!A:B,2,0)</f>
        <v>Mirco Roffarè</v>
      </c>
      <c r="C6" s="46" t="str">
        <f>VLOOKUP(A6,'Iscrizione non competitiva'!A:E,5,0)</f>
        <v>GS Quantin</v>
      </c>
      <c r="D6" s="43"/>
      <c r="E6" s="43"/>
    </row>
    <row r="7" spans="1:5">
      <c r="A7" s="47">
        <v>4</v>
      </c>
      <c r="B7" s="43" t="str">
        <f>VLOOKUP(A7,'Iscrizione non competitiva'!A:B,2,0)</f>
        <v>Silvano Munaro</v>
      </c>
      <c r="C7" s="46" t="str">
        <f>VLOOKUP(A7,'Iscrizione non competitiva'!A:E,5,0)</f>
        <v>Irrighe Team</v>
      </c>
      <c r="D7" s="43"/>
      <c r="E7" s="43"/>
    </row>
    <row r="8" spans="1:5">
      <c r="A8" s="47">
        <v>5</v>
      </c>
      <c r="B8" s="43" t="str">
        <f>VLOOKUP(A8,'Iscrizione non competitiva'!A:B,2,0)</f>
        <v>Carlo De Vettori</v>
      </c>
      <c r="C8" s="46" t="str">
        <f>VLOOKUP(A8,'Iscrizione non competitiva'!A:E,5,0)</f>
        <v>SC Dolomiti Ski-Alp</v>
      </c>
      <c r="D8" s="43"/>
      <c r="E8" s="43"/>
    </row>
    <row r="9" spans="1:5">
      <c r="A9" s="47">
        <v>6</v>
      </c>
      <c r="B9" s="43" t="str">
        <f>VLOOKUP(A9,'Iscrizione non competitiva'!A:B,2,0)</f>
        <v>Nadia De Vecchi</v>
      </c>
      <c r="C9" s="46">
        <f>VLOOKUP(A9,'Iscrizione non competitiva'!A:E,5,0)</f>
        <v>0</v>
      </c>
      <c r="D9" s="43"/>
      <c r="E9" s="43"/>
    </row>
    <row r="10" spans="1:5">
      <c r="A10" s="47">
        <v>7</v>
      </c>
      <c r="B10" s="43" t="str">
        <f>VLOOKUP(A10,'Iscrizione non competitiva'!A:B,2,0)</f>
        <v>Daniele Merotto</v>
      </c>
      <c r="C10" s="46">
        <f>VLOOKUP(A10,'Iscrizione non competitiva'!A:E,5,0)</f>
        <v>0</v>
      </c>
      <c r="D10" s="43"/>
      <c r="E10" s="43"/>
    </row>
    <row r="11" spans="1:5">
      <c r="A11" s="47">
        <v>8</v>
      </c>
      <c r="B11" s="43" t="str">
        <f>VLOOKUP(A11,'Iscrizione non competitiva'!A:B,2,0)</f>
        <v>Adriano Zava</v>
      </c>
      <c r="C11" s="46">
        <f>VLOOKUP(A11,'Iscrizione non competitiva'!A:E,5,0)</f>
        <v>0</v>
      </c>
      <c r="D11" s="43"/>
      <c r="E11" s="43"/>
    </row>
    <row r="12" spans="1:5">
      <c r="A12" s="47">
        <v>9</v>
      </c>
      <c r="B12" s="43">
        <f>VLOOKUP(A12,'Iscrizione non competitiva'!A:B,2,0)</f>
        <v>0</v>
      </c>
      <c r="C12" s="46">
        <f>VLOOKUP(A12,'Iscrizione non competitiva'!A:E,5,0)</f>
        <v>0</v>
      </c>
      <c r="D12" s="43"/>
      <c r="E12" s="43"/>
    </row>
    <row r="13" spans="1:5">
      <c r="A13" s="47">
        <v>10</v>
      </c>
      <c r="B13" s="43" t="str">
        <f>VLOOKUP(A13,'Iscrizione non competitiva'!A:B,2,0)</f>
        <v>Luigino Dal Pio Luogo</v>
      </c>
      <c r="C13" s="46">
        <f>VLOOKUP(A13,'Iscrizione non competitiva'!A:E,5,0)</f>
        <v>0</v>
      </c>
      <c r="D13" s="43"/>
      <c r="E13" s="43"/>
    </row>
    <row r="14" spans="1:5">
      <c r="A14" s="47">
        <v>11</v>
      </c>
      <c r="B14" s="43" t="str">
        <f>VLOOKUP(A14,'Iscrizione non competitiva'!A:B,2,0)</f>
        <v>Davide Fusetti</v>
      </c>
      <c r="C14" s="46" t="str">
        <f>VLOOKUP(A14,'Iscrizione non competitiva'!A:E,5,0)</f>
        <v>Montanaia Racing</v>
      </c>
      <c r="D14" s="43"/>
      <c r="E14" s="43"/>
    </row>
    <row r="15" spans="1:5">
      <c r="A15" s="47">
        <v>12</v>
      </c>
      <c r="B15" s="43" t="str">
        <f>VLOOKUP(A15,'Iscrizione non competitiva'!A:B,2,0)</f>
        <v>Claudio Rizzi</v>
      </c>
      <c r="C15" s="46" t="str">
        <f>VLOOKUP(A15,'Iscrizione non competitiva'!A:E,5,0)</f>
        <v>GS I Quaiot</v>
      </c>
      <c r="D15" s="43"/>
      <c r="E15" s="43"/>
    </row>
    <row r="16" spans="1:5">
      <c r="A16" s="47">
        <v>13</v>
      </c>
      <c r="B16" s="43" t="str">
        <f>VLOOKUP(A16,'Iscrizione non competitiva'!A:B,2,0)</f>
        <v>Andrea Frescura</v>
      </c>
      <c r="C16" s="46" t="str">
        <f>VLOOKUP(A16,'Iscrizione non competitiva'!A:E,5,0)</f>
        <v>GS I Quaiot</v>
      </c>
      <c r="D16" s="43"/>
      <c r="E16" s="43"/>
    </row>
    <row r="17" spans="1:5">
      <c r="A17" s="47">
        <v>14</v>
      </c>
      <c r="B17" s="43" t="str">
        <f>VLOOKUP(A17,'Iscrizione non competitiva'!A:B,2,0)</f>
        <v>Jolanda Da Berto</v>
      </c>
      <c r="C17" s="46" t="str">
        <f>VLOOKUP(A17,'Iscrizione non competitiva'!A:E,5,0)</f>
        <v>GS I Quaiot</v>
      </c>
      <c r="D17" s="43"/>
      <c r="E17" s="43"/>
    </row>
    <row r="18" spans="1:5">
      <c r="A18" s="47">
        <v>15</v>
      </c>
      <c r="B18" s="43" t="str">
        <f>VLOOKUP(A18,'Iscrizione non competitiva'!A:B,2,0)</f>
        <v>Giuseppe Vian</v>
      </c>
      <c r="C18" s="46" t="str">
        <f>VLOOKUP(A18,'Iscrizione non competitiva'!A:E,5,0)</f>
        <v>GS I Quaiot</v>
      </c>
      <c r="D18" s="43"/>
      <c r="E18" s="43"/>
    </row>
    <row r="19" spans="1:5">
      <c r="A19" s="47">
        <v>16</v>
      </c>
      <c r="B19" s="43" t="str">
        <f>VLOOKUP(A19,'Iscrizione non competitiva'!A:B,2,0)</f>
        <v>Enrico Bonati</v>
      </c>
      <c r="C19" s="46" t="str">
        <f>VLOOKUP(A19,'Iscrizione non competitiva'!A:E,5,0)</f>
        <v>AVIS Taglio di Po</v>
      </c>
      <c r="D19" s="43"/>
      <c r="E19" s="43"/>
    </row>
    <row r="20" spans="1:5">
      <c r="A20" s="47">
        <v>17</v>
      </c>
      <c r="B20" s="43" t="str">
        <f>VLOOKUP(A20,'Iscrizione non competitiva'!A:B,2,0)</f>
        <v>Nicola Conte</v>
      </c>
      <c r="C20" s="46" t="str">
        <f>VLOOKUP(A20,'Iscrizione non competitiva'!A:E,5,0)</f>
        <v>GS I Quaiot</v>
      </c>
      <c r="D20" s="43"/>
      <c r="E20" s="43"/>
    </row>
    <row r="21" spans="1:5">
      <c r="A21" s="47">
        <v>18</v>
      </c>
      <c r="B21" s="43" t="str">
        <f>VLOOKUP(A21,'Iscrizione non competitiva'!A:B,2,0)</f>
        <v>Daniele Caldart</v>
      </c>
      <c r="C21" s="46">
        <f>VLOOKUP(A21,'Iscrizione non competitiva'!A:E,5,0)</f>
        <v>0</v>
      </c>
      <c r="D21" s="43"/>
      <c r="E21" s="43"/>
    </row>
    <row r="22" spans="1:5">
      <c r="A22" s="47">
        <v>19</v>
      </c>
      <c r="B22" s="43" t="str">
        <f>VLOOKUP(A22,'Iscrizione non competitiva'!A:B,2,0)</f>
        <v>Ervin Lazzarini</v>
      </c>
      <c r="C22" s="46" t="str">
        <f>VLOOKUP(A22,'Iscrizione non competitiva'!A:E,5,0)</f>
        <v>US Cencenighe</v>
      </c>
      <c r="D22" s="43"/>
      <c r="E22" s="43"/>
    </row>
    <row r="23" spans="1:5">
      <c r="A23" s="47">
        <v>20</v>
      </c>
      <c r="B23" s="43" t="str">
        <f>VLOOKUP(A23,'Iscrizione non competitiva'!A:B,2,0)</f>
        <v>Andrea Buiatti</v>
      </c>
      <c r="C23" s="46" t="str">
        <f>VLOOKUP(A23,'Iscrizione non competitiva'!A:E,5,0)</f>
        <v>SC Dolomiti Ski-Alp</v>
      </c>
      <c r="D23" s="43"/>
      <c r="E23" s="43"/>
    </row>
    <row r="24" spans="1:5">
      <c r="A24" s="47">
        <v>21</v>
      </c>
      <c r="B24" s="43" t="str">
        <f>VLOOKUP(A24,'Iscrizione non competitiva'!A:B,2,0)</f>
        <v>Andrea Pianon</v>
      </c>
      <c r="C24" s="46" t="str">
        <f>VLOOKUP(A24,'Iscrizione non competitiva'!A:E,5,0)</f>
        <v>SC Dolomiti Ski-Alp</v>
      </c>
      <c r="D24" s="43"/>
      <c r="E24" s="43"/>
    </row>
    <row r="25" spans="1:5">
      <c r="A25" s="47">
        <v>22</v>
      </c>
      <c r="B25" s="43" t="str">
        <f>VLOOKUP(A25,'Iscrizione non competitiva'!A:B,2,0)</f>
        <v>Agostino Bortolin</v>
      </c>
      <c r="C25" s="46">
        <f>VLOOKUP(A25,'Iscrizione non competitiva'!A:E,5,0)</f>
        <v>0</v>
      </c>
      <c r="D25" s="43"/>
      <c r="E25" s="43"/>
    </row>
    <row r="26" spans="1:5">
      <c r="A26" s="47">
        <v>23</v>
      </c>
      <c r="B26" s="43" t="str">
        <f>VLOOKUP(A26,'Iscrizione non competitiva'!A:B,2,0)</f>
        <v>Daniele Furlan</v>
      </c>
      <c r="C26" s="46">
        <f>VLOOKUP(A26,'Iscrizione non competitiva'!A:E,5,0)</f>
        <v>0</v>
      </c>
      <c r="D26" s="43"/>
      <c r="E26" s="43"/>
    </row>
    <row r="27" spans="1:5">
      <c r="A27" s="47">
        <v>24</v>
      </c>
      <c r="B27" s="43" t="str">
        <f>VLOOKUP(A27,'Iscrizione non competitiva'!A:B,2,0)</f>
        <v>Tina Sbrissa</v>
      </c>
      <c r="C27" s="46" t="str">
        <f>VLOOKUP(A27,'Iscrizione non competitiva'!A:E,5,0)</f>
        <v>Soc. Atletica Brentella PD</v>
      </c>
      <c r="D27" s="43"/>
      <c r="E27" s="43"/>
    </row>
    <row r="28" spans="1:5">
      <c r="A28" s="47">
        <v>25</v>
      </c>
      <c r="B28" s="43" t="str">
        <f>VLOOKUP(A28,'Iscrizione non competitiva'!A:B,2,0)</f>
        <v>Patrizia Manchera</v>
      </c>
      <c r="C28" s="46">
        <f>VLOOKUP(A28,'Iscrizione non competitiva'!A:E,5,0)</f>
        <v>0</v>
      </c>
      <c r="D28" s="43"/>
      <c r="E28" s="43"/>
    </row>
    <row r="29" spans="1:5">
      <c r="A29" s="47">
        <v>26</v>
      </c>
      <c r="B29" s="43">
        <f>VLOOKUP(A29,'Iscrizione non competitiva'!A:B,2,0)</f>
        <v>0</v>
      </c>
      <c r="C29" s="46">
        <f>VLOOKUP(A29,'Iscrizione non competitiva'!A:E,5,0)</f>
        <v>0</v>
      </c>
      <c r="D29" s="43"/>
      <c r="E29" s="43"/>
    </row>
    <row r="30" spans="1:5">
      <c r="A30" s="47">
        <v>27</v>
      </c>
      <c r="B30" s="43">
        <f>VLOOKUP(A30,'Iscrizione non competitiva'!A:B,2,0)</f>
        <v>0</v>
      </c>
      <c r="C30" s="46">
        <f>VLOOKUP(A30,'Iscrizione non competitiva'!A:E,5,0)</f>
        <v>0</v>
      </c>
      <c r="D30" s="43"/>
      <c r="E30" s="43"/>
    </row>
    <row r="31" spans="1:5">
      <c r="A31" s="47">
        <v>28</v>
      </c>
      <c r="B31" s="43" t="str">
        <f>VLOOKUP(A31,'Iscrizione non competitiva'!A:B,2,0)</f>
        <v>Simone Capellari</v>
      </c>
      <c r="C31" s="46" t="str">
        <f>VLOOKUP(A31,'Iscrizione non competitiva'!A:E,5,0)</f>
        <v>SC Dolomiti Ski-Alp</v>
      </c>
      <c r="D31" s="43"/>
      <c r="E31" s="43"/>
    </row>
    <row r="32" spans="1:5">
      <c r="A32" s="47">
        <v>29</v>
      </c>
      <c r="B32" s="43" t="str">
        <f>VLOOKUP(A32,'Iscrizione non competitiva'!A:B,2,0)</f>
        <v>Luca Dal Farra</v>
      </c>
      <c r="C32" s="46" t="str">
        <f>VLOOKUP(A32,'Iscrizione non competitiva'!A:E,5,0)</f>
        <v>SC Alpago</v>
      </c>
      <c r="D32" s="43"/>
      <c r="E32" s="43"/>
    </row>
    <row r="33" spans="1:5">
      <c r="A33" s="47">
        <v>30</v>
      </c>
      <c r="B33" s="43">
        <f>VLOOKUP(A33,'Iscrizione non competitiva'!A:B,2,0)</f>
        <v>0</v>
      </c>
      <c r="C33" s="46">
        <f>VLOOKUP(A33,'Iscrizione non competitiva'!A:E,5,0)</f>
        <v>0</v>
      </c>
      <c r="D33" s="43"/>
      <c r="E33" s="43"/>
    </row>
    <row r="34" spans="1:5">
      <c r="A34" s="47">
        <v>31</v>
      </c>
      <c r="B34" s="43" t="str">
        <f>VLOOKUP(A34,'Iscrizione non competitiva'!A:B,2,0)</f>
        <v>Lauro Polito</v>
      </c>
      <c r="C34" s="46" t="str">
        <f>VLOOKUP(A34,'Iscrizione non competitiva'!A:E,5,0)</f>
        <v>SC Dolomiti Ski-Alp</v>
      </c>
      <c r="D34" s="43"/>
      <c r="E34" s="43"/>
    </row>
    <row r="35" spans="1:5">
      <c r="A35" s="47">
        <v>32</v>
      </c>
      <c r="B35" s="43" t="str">
        <f>VLOOKUP(A35,'Iscrizione non competitiva'!A:B,2,0)</f>
        <v>Milena Dalla Piazza</v>
      </c>
      <c r="C35" s="46">
        <f>VLOOKUP(A35,'Iscrizione non competitiva'!A:E,5,0)</f>
        <v>0</v>
      </c>
      <c r="D35" s="43"/>
      <c r="E35" s="43"/>
    </row>
    <row r="36" spans="1:5">
      <c r="A36" s="47">
        <v>33</v>
      </c>
      <c r="B36" s="43" t="str">
        <f>VLOOKUP(A36,'Iscrizione non competitiva'!A:B,2,0)</f>
        <v>Valerio Sani</v>
      </c>
      <c r="C36" s="46">
        <f>VLOOKUP(A36,'Iscrizione non competitiva'!A:E,5,0)</f>
        <v>0</v>
      </c>
      <c r="D36" s="43"/>
      <c r="E36" s="43"/>
    </row>
    <row r="37" spans="1:5">
      <c r="A37" s="47">
        <v>34</v>
      </c>
      <c r="B37" s="43" t="str">
        <f>VLOOKUP(A37,'Iscrizione non competitiva'!A:B,2,0)</f>
        <v>Antonio Fantinato</v>
      </c>
      <c r="C37" s="46" t="str">
        <f>VLOOKUP(A37,'Iscrizione non competitiva'!A:E,5,0)</f>
        <v>Emmerunning</v>
      </c>
      <c r="D37" s="43"/>
      <c r="E37" s="43"/>
    </row>
    <row r="38" spans="1:5">
      <c r="A38" s="47">
        <v>35</v>
      </c>
      <c r="B38" s="43" t="str">
        <f>VLOOKUP(A38,'Iscrizione non competitiva'!A:B,2,0)</f>
        <v>Miriam Murer</v>
      </c>
      <c r="C38" s="46" t="str">
        <f>VLOOKUP(A38,'Iscrizione non competitiva'!A:E,5,0)</f>
        <v>Gs La Piave 2000</v>
      </c>
      <c r="D38" s="43"/>
      <c r="E38" s="43"/>
    </row>
    <row r="39" spans="1:5">
      <c r="A39" s="47">
        <v>36</v>
      </c>
      <c r="B39" s="43" t="str">
        <f>VLOOKUP(A39,'Iscrizione non competitiva'!A:B,2,0)</f>
        <v>Daniel De Battista</v>
      </c>
      <c r="C39" s="46" t="str">
        <f>VLOOKUP(A39,'Iscrizione non competitiva'!A:E,5,0)</f>
        <v>SC Alpago</v>
      </c>
      <c r="D39" s="43"/>
      <c r="E39" s="43"/>
    </row>
    <row r="40" spans="1:5">
      <c r="A40" s="47">
        <v>37</v>
      </c>
      <c r="B40" s="43" t="str">
        <f>VLOOKUP(A40,'Iscrizione non competitiva'!A:B,2,0)</f>
        <v>Gianpaolo Spagnoli</v>
      </c>
      <c r="C40" s="46" t="str">
        <f>VLOOKUP(A40,'Iscrizione non competitiva'!A:E,5,0)</f>
        <v>Bela Ladinia</v>
      </c>
      <c r="D40" s="43"/>
      <c r="E40" s="43"/>
    </row>
    <row r="41" spans="1:5">
      <c r="A41" s="47">
        <v>38</v>
      </c>
      <c r="B41" s="43" t="str">
        <f>VLOOKUP(A41,'Iscrizione non competitiva'!A:B,2,0)</f>
        <v>Sandro Salvador</v>
      </c>
      <c r="C41" s="46" t="str">
        <f>VLOOKUP(A41,'Iscrizione non competitiva'!A:E,5,0)</f>
        <v>SC Dolomiti Ski-Alp</v>
      </c>
      <c r="D41" s="43"/>
      <c r="E41" s="43"/>
    </row>
    <row r="42" spans="1:5">
      <c r="A42" s="47">
        <v>39</v>
      </c>
      <c r="B42" s="43" t="str">
        <f>VLOOKUP(A42,'Iscrizione non competitiva'!A:B,2,0)</f>
        <v>Dario Piazza</v>
      </c>
      <c r="C42" s="46" t="str">
        <f>VLOOKUP(A42,'Iscrizione non competitiva'!A:E,5,0)</f>
        <v>SC Dolomiti Ski-Alp</v>
      </c>
      <c r="D42" s="43"/>
      <c r="E42" s="43"/>
    </row>
    <row r="43" spans="1:5">
      <c r="A43" s="47">
        <v>40</v>
      </c>
      <c r="B43" s="43" t="str">
        <f>VLOOKUP(A43,'Iscrizione non competitiva'!A:B,2,0)</f>
        <v>Chiara Pinarel</v>
      </c>
      <c r="C43" s="46">
        <f>VLOOKUP(A43,'Iscrizione non competitiva'!A:E,5,0)</f>
        <v>0</v>
      </c>
      <c r="D43" s="43"/>
      <c r="E43" s="43"/>
    </row>
    <row r="44" spans="1:5">
      <c r="A44" s="47">
        <v>41</v>
      </c>
      <c r="B44" s="43" t="str">
        <f>VLOOKUP(A44,'Iscrizione non competitiva'!A:B,2,0)</f>
        <v>Dario Righes</v>
      </c>
      <c r="C44" s="46" t="str">
        <f>VLOOKUP(A44,'Iscrizione non competitiva'!A:E,5,0)</f>
        <v>Vigili del fuoco Belluno</v>
      </c>
      <c r="D44" s="43"/>
      <c r="E44" s="43"/>
    </row>
    <row r="45" spans="1:5">
      <c r="A45" s="47">
        <v>42</v>
      </c>
      <c r="B45" s="43" t="str">
        <f>VLOOKUP(A45,'Iscrizione non competitiva'!A:B,2,0)</f>
        <v>Guido Ghirardo</v>
      </c>
      <c r="C45" s="46" t="str">
        <f>VLOOKUP(A45,'Iscrizione non competitiva'!A:E,5,0)</f>
        <v>Montanaia Racing</v>
      </c>
      <c r="D45" s="43"/>
      <c r="E45" s="43"/>
    </row>
    <row r="46" spans="1:5">
      <c r="A46" s="47">
        <v>43</v>
      </c>
      <c r="B46" s="43" t="str">
        <f>VLOOKUP(A46,'Iscrizione non competitiva'!A:B,2,0)</f>
        <v>Roberto Barisciano</v>
      </c>
      <c r="C46" s="46" t="str">
        <f>VLOOKUP(A46,'Iscrizione non competitiva'!A:E,5,0)</f>
        <v>Pollicino</v>
      </c>
      <c r="D46" s="43"/>
      <c r="E46" s="43"/>
    </row>
    <row r="47" spans="1:5">
      <c r="A47" s="47">
        <v>44</v>
      </c>
      <c r="B47" s="43" t="str">
        <f>VLOOKUP(A47,'Iscrizione non competitiva'!A:B,2,0)</f>
        <v>Silvia Tomasini</v>
      </c>
      <c r="C47" s="46" t="str">
        <f>VLOOKUP(A47,'Iscrizione non competitiva'!A:E,5,0)</f>
        <v>Team Giuz</v>
      </c>
      <c r="D47" s="43"/>
      <c r="E47" s="43"/>
    </row>
    <row r="48" spans="1:5">
      <c r="A48" s="47">
        <v>45</v>
      </c>
      <c r="B48" s="43" t="str">
        <f>VLOOKUP(A48,'Iscrizione non competitiva'!A:B,2,0)</f>
        <v>Barry Bona</v>
      </c>
      <c r="C48" s="46" t="str">
        <f>VLOOKUP(A48,'Iscrizione non competitiva'!A:E,5,0)</f>
        <v>SA 13</v>
      </c>
      <c r="D48" s="43"/>
      <c r="E48" s="43"/>
    </row>
    <row r="49" spans="1:5">
      <c r="A49" s="47">
        <v>46</v>
      </c>
      <c r="B49" s="43" t="str">
        <f>VLOOKUP(A49,'Iscrizione non competitiva'!A:B,2,0)</f>
        <v>Federica Barattin</v>
      </c>
      <c r="C49" s="46">
        <f>VLOOKUP(A49,'Iscrizione non competitiva'!A:E,5,0)</f>
        <v>0</v>
      </c>
      <c r="D49" s="43"/>
      <c r="E49" s="43"/>
    </row>
    <row r="50" spans="1:5">
      <c r="A50" s="47">
        <v>47</v>
      </c>
      <c r="B50" s="43" t="str">
        <f>VLOOKUP(A50,'Iscrizione non competitiva'!A:B,2,0)</f>
        <v>Luigino Bortoluzzi</v>
      </c>
      <c r="C50" s="46" t="str">
        <f>VLOOKUP(A50,'Iscrizione non competitiva'!A:E,5,0)</f>
        <v>SC Alpago</v>
      </c>
      <c r="D50" s="43"/>
      <c r="E50" s="43"/>
    </row>
    <row r="51" spans="1:5">
      <c r="A51" s="47">
        <v>48</v>
      </c>
      <c r="B51" s="43" t="str">
        <f>VLOOKUP(A51,'Iscrizione non competitiva'!A:B,2,0)</f>
        <v>Giorgio Forlin</v>
      </c>
      <c r="C51" s="46" t="str">
        <f>VLOOKUP(A51,'Iscrizione non competitiva'!A:E,5,0)</f>
        <v>Atletica Lamon</v>
      </c>
      <c r="D51" s="43"/>
      <c r="E51" s="43"/>
    </row>
    <row r="52" spans="1:5">
      <c r="A52" s="47">
        <v>49</v>
      </c>
      <c r="B52" s="43" t="str">
        <f>VLOOKUP(A52,'Iscrizione non competitiva'!A:B,2,0)</f>
        <v>Monica Todesco</v>
      </c>
      <c r="C52" s="46" t="str">
        <f>VLOOKUP(A52,'Iscrizione non competitiva'!A:E,5,0)</f>
        <v>Bogn da nia</v>
      </c>
      <c r="D52" s="43"/>
      <c r="E52" s="43"/>
    </row>
    <row r="53" spans="1:5">
      <c r="A53" s="47">
        <v>50</v>
      </c>
      <c r="B53" s="43" t="str">
        <f>VLOOKUP(A53,'Iscrizione non competitiva'!A:B,2,0)</f>
        <v>Cristian Carpenè</v>
      </c>
      <c r="C53" s="46" t="str">
        <f>VLOOKUP(A53,'Iscrizione non competitiva'!A:E,5,0)</f>
        <v>SC Dolomiti Ski-Alp</v>
      </c>
      <c r="D53" s="43"/>
      <c r="E53" s="43"/>
    </row>
    <row r="54" spans="1:5">
      <c r="A54" s="47">
        <v>51</v>
      </c>
      <c r="B54" s="43" t="str">
        <f>VLOOKUP(A54,'Iscrizione non competitiva'!A:B,2,0)</f>
        <v>Andrea Gabrieli</v>
      </c>
      <c r="C54" s="46" t="str">
        <f>VLOOKUP(A54,'Iscrizione non competitiva'!A:E,5,0)</f>
        <v>Ski Team Logorai</v>
      </c>
      <c r="D54" s="43"/>
      <c r="E54" s="43"/>
    </row>
    <row r="55" spans="1:5">
      <c r="A55" s="47">
        <v>52</v>
      </c>
      <c r="B55" s="43" t="str">
        <f>VLOOKUP(A55,'Iscrizione non competitiva'!A:B,2,0)</f>
        <v>Nicola Pozzobon</v>
      </c>
      <c r="C55" s="46">
        <f>VLOOKUP(A55,'Iscrizione non competitiva'!A:E,5,0)</f>
        <v>0</v>
      </c>
      <c r="D55" s="43"/>
      <c r="E55" s="43"/>
    </row>
    <row r="56" spans="1:5">
      <c r="A56" s="47">
        <v>53</v>
      </c>
      <c r="B56" s="43" t="str">
        <f>VLOOKUP(A56,'Iscrizione non competitiva'!A:B,2,0)</f>
        <v>Nicola Calzolari</v>
      </c>
      <c r="C56" s="46" t="str">
        <f>VLOOKUP(A56,'Iscrizione non competitiva'!A:E,5,0)</f>
        <v>SC Dolomiti Ski-Alp</v>
      </c>
      <c r="D56" s="43"/>
      <c r="E56" s="43"/>
    </row>
    <row r="57" spans="1:5">
      <c r="A57" s="47">
        <v>54</v>
      </c>
      <c r="B57" s="43" t="str">
        <f>VLOOKUP(A57,'Iscrizione non competitiva'!A:B,2,0)</f>
        <v>Mauro Masarin</v>
      </c>
      <c r="C57" s="46" t="str">
        <f>VLOOKUP(A57,'Iscrizione non competitiva'!A:E,5,0)</f>
        <v>Montanaia Racing</v>
      </c>
      <c r="D57" s="43"/>
      <c r="E57" s="43"/>
    </row>
    <row r="58" spans="1:5">
      <c r="A58" s="47">
        <v>55</v>
      </c>
      <c r="B58" s="43" t="str">
        <f>VLOOKUP(A58,'Iscrizione non competitiva'!A:B,2,0)</f>
        <v>Mauro Giotto</v>
      </c>
      <c r="C58" s="46" t="str">
        <f>VLOOKUP(A58,'Iscrizione non competitiva'!A:E,5,0)</f>
        <v>Brema Pissei</v>
      </c>
      <c r="D58" s="43"/>
      <c r="E58" s="43"/>
    </row>
    <row r="59" spans="1:5">
      <c r="A59" s="47">
        <v>56</v>
      </c>
      <c r="B59" s="43" t="str">
        <f>VLOOKUP(A59,'Iscrizione non competitiva'!A:B,2,0)</f>
        <v>Christian Mambretti</v>
      </c>
      <c r="C59" s="46" t="str">
        <f>VLOOKUP(A59,'Iscrizione non competitiva'!A:E,5,0)</f>
        <v>Cacciatori Italiani</v>
      </c>
      <c r="D59" s="43"/>
      <c r="E59" s="43"/>
    </row>
    <row r="60" spans="1:5">
      <c r="A60" s="47">
        <v>57</v>
      </c>
      <c r="B60" s="43" t="str">
        <f>VLOOKUP(A60,'Iscrizione non competitiva'!A:B,2,0)</f>
        <v>Alessandro Papis</v>
      </c>
      <c r="C60" s="46" t="str">
        <f>VLOOKUP(A60,'Iscrizione non competitiva'!A:E,5,0)</f>
        <v>Montanaia Racing</v>
      </c>
      <c r="D60" s="43"/>
      <c r="E60" s="43"/>
    </row>
    <row r="61" spans="1:5">
      <c r="A61" s="47">
        <v>58</v>
      </c>
      <c r="B61" s="43" t="str">
        <f>VLOOKUP(A61,'Iscrizione non competitiva'!A:B,2,0)</f>
        <v>Stefano Lorenzini</v>
      </c>
      <c r="C61" s="46" t="str">
        <f>VLOOKUP(A61,'Iscrizione non competitiva'!A:E,5,0)</f>
        <v>Bela Ladinia</v>
      </c>
      <c r="D61" s="43"/>
      <c r="E61" s="43"/>
    </row>
    <row r="62" spans="1:5">
      <c r="A62" s="47">
        <v>59</v>
      </c>
      <c r="B62" s="43" t="str">
        <f>VLOOKUP(A62,'Iscrizione non competitiva'!A:B,2,0)</f>
        <v>Fabio Lazzarini</v>
      </c>
      <c r="C62" s="46" t="str">
        <f>VLOOKUP(A62,'Iscrizione non competitiva'!A:E,5,0)</f>
        <v>Bela Ladinia</v>
      </c>
      <c r="D62" s="43"/>
      <c r="E62" s="43"/>
    </row>
    <row r="63" spans="1:5">
      <c r="A63" s="47">
        <v>60</v>
      </c>
      <c r="B63" s="43" t="str">
        <f>VLOOKUP(A63,'Iscrizione non competitiva'!A:B,2,0)</f>
        <v>Stefano Pelliccia</v>
      </c>
      <c r="C63" s="46">
        <f>VLOOKUP(A63,'Iscrizione non competitiva'!A:E,5,0)</f>
        <v>0</v>
      </c>
      <c r="D63" s="43"/>
      <c r="E63" s="43"/>
    </row>
    <row r="64" spans="1:5">
      <c r="A64" s="47">
        <v>61</v>
      </c>
      <c r="B64" s="43" t="str">
        <f>VLOOKUP(A64,'Iscrizione non competitiva'!A:B,2,0)</f>
        <v>Dario Pasian</v>
      </c>
      <c r="C64" s="46">
        <f>VLOOKUP(A64,'Iscrizione non competitiva'!A:E,5,0)</f>
        <v>0</v>
      </c>
      <c r="D64" s="43"/>
      <c r="E64" s="43"/>
    </row>
    <row r="65" spans="1:5">
      <c r="A65" s="47">
        <v>62</v>
      </c>
      <c r="B65" s="43" t="str">
        <f>VLOOKUP(A65,'Iscrizione non competitiva'!A:B,2,0)</f>
        <v>Leo De Biasi</v>
      </c>
      <c r="C65" s="46" t="str">
        <f>VLOOKUP(A65,'Iscrizione non competitiva'!A:E,5,0)</f>
        <v>Podenzoi</v>
      </c>
      <c r="D65" s="43"/>
      <c r="E65" s="43"/>
    </row>
    <row r="66" spans="1:5">
      <c r="A66" s="47">
        <v>63</v>
      </c>
      <c r="B66" s="43" t="str">
        <f>VLOOKUP(A66,'Iscrizione non competitiva'!A:B,2,0)</f>
        <v>Lorenzo Fornaro</v>
      </c>
      <c r="C66" s="46">
        <f>VLOOKUP(A66,'Iscrizione non competitiva'!A:E,5,0)</f>
        <v>0</v>
      </c>
      <c r="D66" s="43"/>
      <c r="E66" s="43"/>
    </row>
    <row r="67" spans="1:5">
      <c r="A67" s="47">
        <v>64</v>
      </c>
      <c r="B67" s="43" t="str">
        <f>VLOOKUP(A67,'Iscrizione non competitiva'!A:B,2,0)</f>
        <v>Andrea Sanson</v>
      </c>
      <c r="C67" s="46" t="str">
        <f>VLOOKUP(A67,'Iscrizione non competitiva'!A:E,5,0)</f>
        <v>SC Dolomiti Ski-Alp</v>
      </c>
      <c r="D67" s="43"/>
      <c r="E67" s="43"/>
    </row>
    <row r="68" spans="1:5">
      <c r="A68" s="47">
        <v>65</v>
      </c>
      <c r="B68" s="43" t="str">
        <f>VLOOKUP(A68,'Iscrizione non competitiva'!A:B,2,0)</f>
        <v>Luca Giurato</v>
      </c>
      <c r="C68" s="46" t="str">
        <f>VLOOKUP(A68,'Iscrizione non competitiva'!A:E,5,0)</f>
        <v>Mercuryus</v>
      </c>
      <c r="D68" s="43"/>
      <c r="E68" s="43"/>
    </row>
    <row r="69" spans="1:5">
      <c r="A69" s="47">
        <v>66</v>
      </c>
      <c r="B69" s="43" t="str">
        <f>VLOOKUP(A69,'Iscrizione non competitiva'!A:B,2,0)</f>
        <v>Oscar Mosena</v>
      </c>
      <c r="C69" s="46" t="str">
        <f>VLOOKUP(A69,'Iscrizione non competitiva'!A:E,5,0)</f>
        <v>Vigili del fuoco</v>
      </c>
      <c r="D69" s="43"/>
      <c r="E69" s="43"/>
    </row>
    <row r="70" spans="1:5">
      <c r="A70" s="47">
        <v>67</v>
      </c>
      <c r="B70" s="43" t="str">
        <f>VLOOKUP(A70,'Iscrizione non competitiva'!A:B,2,0)</f>
        <v>Alessandro Barattin</v>
      </c>
      <c r="C70" s="46" t="str">
        <f>VLOOKUP(A70,'Iscrizione non competitiva'!A:E,5,0)</f>
        <v>SC Alpago</v>
      </c>
      <c r="D70" s="43"/>
      <c r="E70" s="43"/>
    </row>
    <row r="71" spans="1:5">
      <c r="A71" s="47">
        <v>68</v>
      </c>
      <c r="B71" s="43" t="str">
        <f>VLOOKUP(A71,'Iscrizione non competitiva'!A:B,2,0)</f>
        <v>Mario De Biasio</v>
      </c>
      <c r="C71" s="46" t="str">
        <f>VLOOKUP(A71,'Iscrizione non competitiva'!A:E,5,0)</f>
        <v>Polisportiva Montereale</v>
      </c>
      <c r="D71" s="43"/>
      <c r="E71" s="43"/>
    </row>
    <row r="72" spans="1:5">
      <c r="A72" s="47">
        <v>69</v>
      </c>
      <c r="B72" s="43" t="str">
        <f>VLOOKUP(A72,'Iscrizione non competitiva'!A:B,2,0)</f>
        <v>Michaela Bortoluzzi</v>
      </c>
      <c r="C72" s="46" t="str">
        <f>VLOOKUP(A72,'Iscrizione non competitiva'!A:E,5,0)</f>
        <v>SC Alpago</v>
      </c>
      <c r="D72" s="43"/>
      <c r="E72" s="43"/>
    </row>
    <row r="73" spans="1:5">
      <c r="A73" s="47">
        <v>70</v>
      </c>
      <c r="B73" s="43" t="str">
        <f>VLOOKUP(A73,'Iscrizione non competitiva'!A:B,2,0)</f>
        <v>Simone De Toni</v>
      </c>
      <c r="C73" s="46" t="str">
        <f>VLOOKUP(A73,'Iscrizione non competitiva'!A:E,5,0)</f>
        <v>Sci Club La Valle Agordina</v>
      </c>
      <c r="D73" s="43"/>
      <c r="E73" s="43"/>
    </row>
    <row r="74" spans="1:5">
      <c r="A74" s="47">
        <v>71</v>
      </c>
      <c r="B74" s="43" t="str">
        <f>VLOOKUP(A74,'Iscrizione non competitiva'!A:B,2,0)</f>
        <v>Simone Vuerich</v>
      </c>
      <c r="C74" s="46" t="str">
        <f>VLOOKUP(A74,'Iscrizione non competitiva'!A:E,5,0)</f>
        <v>US Aldo Moro Paluzza</v>
      </c>
      <c r="D74" s="43"/>
      <c r="E74" s="43"/>
    </row>
    <row r="75" spans="1:5">
      <c r="A75" s="47">
        <v>72</v>
      </c>
      <c r="B75" s="43" t="str">
        <f>VLOOKUP(A75,'Iscrizione non competitiva'!A:B,2,0)</f>
        <v>Monica Sartogo</v>
      </c>
      <c r="C75" s="46" t="str">
        <f>VLOOKUP(A75,'Iscrizione non competitiva'!A:E,5,0)</f>
        <v>US Aldo Moro Paluzza</v>
      </c>
      <c r="D75" s="43"/>
      <c r="E75" s="43"/>
    </row>
    <row r="76" spans="1:5">
      <c r="A76" s="47">
        <v>73</v>
      </c>
      <c r="B76" s="43" t="str">
        <f>VLOOKUP(A76,'Iscrizione non competitiva'!A:B,2,0)</f>
        <v>Tommaso Zanotelli</v>
      </c>
      <c r="C76" s="46" t="str">
        <f>VLOOKUP(A76,'Iscrizione non competitiva'!A:E,5,0)</f>
        <v>US Aldo Moro Paluzza</v>
      </c>
      <c r="D76" s="43"/>
      <c r="E76" s="43"/>
    </row>
    <row r="77" spans="1:5">
      <c r="A77" s="47">
        <v>74</v>
      </c>
      <c r="B77" s="43" t="str">
        <f>VLOOKUP(A77,'Iscrizione non competitiva'!A:B,2,0)</f>
        <v>Jessica Chialina</v>
      </c>
      <c r="C77" s="46" t="str">
        <f>VLOOKUP(A77,'Iscrizione non competitiva'!A:E,5,0)</f>
        <v>US Aldo Moro Paluzza</v>
      </c>
      <c r="D77" s="43"/>
      <c r="E77" s="43"/>
    </row>
    <row r="78" spans="1:5">
      <c r="A78" s="47">
        <v>75</v>
      </c>
      <c r="B78" s="43" t="str">
        <f>VLOOKUP(A78,'Iscrizione non competitiva'!A:B,2,0)</f>
        <v>Giorgio Marchiò</v>
      </c>
      <c r="C78" s="46" t="str">
        <f>VLOOKUP(A78,'Iscrizione non competitiva'!A:E,5,0)</f>
        <v>Polisportiva Montereale</v>
      </c>
      <c r="D78" s="43"/>
      <c r="E78" s="43"/>
    </row>
    <row r="79" spans="1:5">
      <c r="A79" s="47">
        <v>76</v>
      </c>
      <c r="B79" s="43" t="str">
        <f>VLOOKUP(A79,'Iscrizione non competitiva'!A:B,2,0)</f>
        <v>Nadia Fedrigo</v>
      </c>
      <c r="C79" s="46" t="str">
        <f>VLOOKUP(A79,'Iscrizione non competitiva'!A:E,5,0)</f>
        <v>Polisportiva Montereale</v>
      </c>
      <c r="D79" s="43"/>
      <c r="E79" s="43"/>
    </row>
    <row r="80" spans="1:5">
      <c r="A80" s="47">
        <v>77</v>
      </c>
      <c r="B80" s="43" t="str">
        <f>VLOOKUP(A80,'Iscrizione non competitiva'!A:B,2,0)</f>
        <v>Dante Bigaran</v>
      </c>
      <c r="C80" s="46" t="str">
        <f>VLOOKUP(A80,'Iscrizione non competitiva'!A:E,5,0)</f>
        <v>Montanaia Racing</v>
      </c>
      <c r="D80" s="43"/>
      <c r="E80" s="43"/>
    </row>
    <row r="81" spans="1:5">
      <c r="A81" s="47">
        <v>78</v>
      </c>
      <c r="B81" s="43" t="str">
        <f>VLOOKUP(A81,'Iscrizione non competitiva'!A:B,2,0)</f>
        <v>Giulio Vuerich</v>
      </c>
      <c r="C81" s="46" t="str">
        <f>VLOOKUP(A81,'Iscrizione non competitiva'!A:E,5,0)</f>
        <v>US Aldo Moro Paluzza</v>
      </c>
      <c r="D81" s="43"/>
      <c r="E81" s="43"/>
    </row>
    <row r="82" spans="1:5">
      <c r="A82" s="47">
        <v>79</v>
      </c>
      <c r="B82" s="43" t="str">
        <f>VLOOKUP(A82,'Iscrizione non competitiva'!A:B,2,0)</f>
        <v>Carlo Tonello</v>
      </c>
      <c r="C82" s="46" t="str">
        <f>VLOOKUP(A82,'Iscrizione non competitiva'!A:E,5,0)</f>
        <v>Asd Madruk</v>
      </c>
      <c r="D82" s="43"/>
      <c r="E82" s="43"/>
    </row>
    <row r="83" spans="1:5">
      <c r="A83" s="47">
        <v>80</v>
      </c>
      <c r="B83" s="43" t="str">
        <f>VLOOKUP(A83,'Iscrizione non competitiva'!A:B,2,0)</f>
        <v>Cristina Lenardon</v>
      </c>
      <c r="C83" s="46">
        <f>VLOOKUP(A83,'Iscrizione non competitiva'!A:E,5,0)</f>
        <v>0</v>
      </c>
      <c r="D83" s="43"/>
      <c r="E83" s="43"/>
    </row>
    <row r="84" spans="1:5">
      <c r="A84" s="47">
        <v>81</v>
      </c>
      <c r="B84" s="43" t="str">
        <f>VLOOKUP(A84,'Iscrizione non competitiva'!A:B,2,0)</f>
        <v>Christian Mocellin</v>
      </c>
      <c r="C84" s="46" t="str">
        <f>VLOOKUP(A84,'Iscrizione non competitiva'!A:E,5,0)</f>
        <v>Power Ber Tim Elit</v>
      </c>
      <c r="D84" s="43"/>
      <c r="E84" s="43"/>
    </row>
    <row r="85" spans="1:5">
      <c r="A85" s="47">
        <v>82</v>
      </c>
      <c r="B85" s="43" t="str">
        <f>VLOOKUP(A85,'Iscrizione non competitiva'!A:B,2,0)</f>
        <v>Gianpietro Mocellin</v>
      </c>
      <c r="C85" s="46">
        <f>VLOOKUP(A85,'Iscrizione non competitiva'!A:E,5,0)</f>
        <v>0</v>
      </c>
      <c r="D85" s="43"/>
      <c r="E85" s="43"/>
    </row>
    <row r="86" spans="1:5">
      <c r="A86" s="47">
        <v>83</v>
      </c>
      <c r="B86" s="43" t="str">
        <f>VLOOKUP(A86,'Iscrizione non competitiva'!A:B,2,0)</f>
        <v>Samantha Pizziconi</v>
      </c>
      <c r="C86" s="46" t="str">
        <f>VLOOKUP(A86,'Iscrizione non competitiva'!A:E,5,0)</f>
        <v>Polisportiva Montereale</v>
      </c>
      <c r="D86" s="43"/>
      <c r="E86" s="43"/>
    </row>
    <row r="87" spans="1:5">
      <c r="A87" s="47">
        <v>84</v>
      </c>
      <c r="B87" s="43" t="str">
        <f>VLOOKUP(A87,'Iscrizione non competitiva'!A:B,2,0)</f>
        <v>Dario Turchetto</v>
      </c>
      <c r="C87" s="46" t="str">
        <f>VLOOKUP(A87,'Iscrizione non competitiva'!A:E,5,0)</f>
        <v>Atletica Edilmarket Sandrin</v>
      </c>
      <c r="D87" s="43"/>
      <c r="E87" s="43"/>
    </row>
    <row r="88" spans="1:5">
      <c r="A88" s="47">
        <v>85</v>
      </c>
      <c r="B88" s="43" t="str">
        <f>VLOOKUP(A88,'Iscrizione non competitiva'!A:B,2,0)</f>
        <v>Emilia Campo</v>
      </c>
      <c r="C88" s="46" t="str">
        <f>VLOOKUP(A88,'Iscrizione non competitiva'!A:E,5,0)</f>
        <v>Atletica Zoldo</v>
      </c>
      <c r="D88" s="43"/>
      <c r="E88" s="43"/>
    </row>
    <row r="89" spans="1:5">
      <c r="A89" s="47">
        <v>86</v>
      </c>
      <c r="B89" s="43" t="str">
        <f>VLOOKUP(A89,'Iscrizione non competitiva'!A:B,2,0)</f>
        <v>Massimiliano Vidali</v>
      </c>
      <c r="C89" s="46" t="str">
        <f>VLOOKUP(A89,'Iscrizione non competitiva'!A:E,5,0)</f>
        <v>Atletica Mottense</v>
      </c>
      <c r="D89" s="43"/>
      <c r="E89" s="43"/>
    </row>
    <row r="90" spans="1:5">
      <c r="A90" s="47">
        <v>87</v>
      </c>
      <c r="B90" s="43" t="str">
        <f>VLOOKUP(A90,'Iscrizione non competitiva'!A:B,2,0)</f>
        <v>Nicola De March</v>
      </c>
      <c r="C90" s="46" t="str">
        <f>VLOOKUP(A90,'Iscrizione non competitiva'!A:E,5,0)</f>
        <v>SC Alpago</v>
      </c>
      <c r="D90" s="43"/>
      <c r="E90" s="43"/>
    </row>
    <row r="91" spans="1:5">
      <c r="A91" s="47">
        <v>88</v>
      </c>
      <c r="B91" s="43" t="str">
        <f>VLOOKUP(A91,'Iscrizione non competitiva'!A:B,2,0)</f>
        <v>Attilio Tona</v>
      </c>
      <c r="C91" s="46" t="str">
        <f>VLOOKUP(A91,'Iscrizione non competitiva'!A:E,5,0)</f>
        <v>SC Alpago</v>
      </c>
      <c r="D91" s="43"/>
      <c r="E91" s="43"/>
    </row>
    <row r="92" spans="1:5">
      <c r="A92" s="47">
        <v>89</v>
      </c>
      <c r="B92" s="43" t="str">
        <f>VLOOKUP(A92,'Iscrizione non competitiva'!A:B,2,0)</f>
        <v>Mauro Codemo</v>
      </c>
      <c r="C92" s="46" t="str">
        <f>VLOOKUP(A92,'Iscrizione non competitiva'!A:E,5,0)</f>
        <v>Vette Feltrine ski team</v>
      </c>
      <c r="D92" s="43"/>
      <c r="E92" s="43"/>
    </row>
    <row r="93" spans="1:5">
      <c r="A93" s="47">
        <v>90</v>
      </c>
      <c r="B93" s="43" t="str">
        <f>VLOOKUP(A93,'Iscrizione non competitiva'!A:B,2,0)</f>
        <v>Andrea Misericordia</v>
      </c>
      <c r="C93" s="46">
        <f>VLOOKUP(A93,'Iscrizione non competitiva'!A:E,5,0)</f>
        <v>0</v>
      </c>
      <c r="D93" s="43"/>
      <c r="E93" s="43"/>
    </row>
    <row r="94" spans="1:5">
      <c r="A94" s="47">
        <v>91</v>
      </c>
      <c r="B94" s="43" t="str">
        <f>VLOOKUP(A94,'Iscrizione non competitiva'!A:B,2,0)</f>
        <v>Giovanni Caldart</v>
      </c>
      <c r="C94" s="46" t="str">
        <f>VLOOKUP(A94,'Iscrizione non competitiva'!A:E,5,0)</f>
        <v>GS Quantin</v>
      </c>
      <c r="D94" s="43"/>
      <c r="E94" s="43"/>
    </row>
    <row r="95" spans="1:5">
      <c r="A95" s="47">
        <v>92</v>
      </c>
      <c r="B95" s="43" t="str">
        <f>VLOOKUP(A95,'Iscrizione non competitiva'!A:B,2,0)</f>
        <v>Carlo Tenderini</v>
      </c>
      <c r="C95" s="46">
        <f>VLOOKUP(A95,'Iscrizione non competitiva'!A:E,5,0)</f>
        <v>0</v>
      </c>
      <c r="D95" s="43"/>
      <c r="E95" s="43"/>
    </row>
    <row r="96" spans="1:5">
      <c r="A96" s="47">
        <v>93</v>
      </c>
      <c r="B96" s="43" t="str">
        <f>VLOOKUP(A96,'Iscrizione non competitiva'!A:B,2,0)</f>
        <v>Fiorello Pianon</v>
      </c>
      <c r="C96" s="46" t="str">
        <f>VLOOKUP(A96,'Iscrizione non competitiva'!A:E,5,0)</f>
        <v>SC Alpago</v>
      </c>
      <c r="D96" s="43"/>
      <c r="E96" s="43"/>
    </row>
    <row r="97" spans="1:5">
      <c r="A97" s="47">
        <v>94</v>
      </c>
      <c r="B97" s="43" t="str">
        <f>VLOOKUP(A97,'Iscrizione non competitiva'!A:B,2,0)</f>
        <v>Gilles Pagnussat</v>
      </c>
      <c r="C97" s="46" t="str">
        <f>VLOOKUP(A97,'Iscrizione non competitiva'!A:E,5,0)</f>
        <v>Cantina da Pajer</v>
      </c>
      <c r="D97" s="43"/>
      <c r="E97" s="43"/>
    </row>
    <row r="98" spans="1:5">
      <c r="A98" s="47">
        <v>95</v>
      </c>
      <c r="B98" s="43" t="str">
        <f>VLOOKUP(A98,'Iscrizione non competitiva'!A:B,2,0)</f>
        <v>Paolo Vialmin</v>
      </c>
      <c r="C98" s="46" t="str">
        <f>VLOOKUP(A98,'Iscrizione non competitiva'!A:E,5,0)</f>
        <v>Polisportiva Montereale</v>
      </c>
      <c r="D98" s="43"/>
      <c r="E98" s="43"/>
    </row>
    <row r="99" spans="1:5">
      <c r="A99" s="47">
        <v>96</v>
      </c>
      <c r="B99" s="43" t="str">
        <f>VLOOKUP(A99,'Iscrizione non competitiva'!A:B,2,0)</f>
        <v>Luca Mosena</v>
      </c>
      <c r="C99" s="46" t="str">
        <f>VLOOKUP(A99,'Iscrizione non competitiva'!A:E,5,0)</f>
        <v>T-Rex Zoldo</v>
      </c>
      <c r="D99" s="43"/>
      <c r="E99" s="43"/>
    </row>
    <row r="100" spans="1:5">
      <c r="A100" s="47">
        <v>97</v>
      </c>
      <c r="B100" s="43" t="str">
        <f>VLOOKUP(A100,'Iscrizione non competitiva'!A:B,2,0)</f>
        <v>Elia Costa</v>
      </c>
      <c r="C100" s="46" t="str">
        <f>VLOOKUP(A100,'Iscrizione non competitiva'!A:E,5,0)</f>
        <v>T-Rex Zoldo</v>
      </c>
      <c r="D100" s="43"/>
      <c r="E100" s="43"/>
    </row>
    <row r="101" spans="1:5">
      <c r="A101" s="47">
        <v>98</v>
      </c>
      <c r="B101" s="43" t="str">
        <f>VLOOKUP(A101,'Iscrizione non competitiva'!A:B,2,0)</f>
        <v>Roberta Balcon</v>
      </c>
      <c r="C101" s="46">
        <f>VLOOKUP(A101,'Iscrizione non competitiva'!A:E,5,0)</f>
        <v>0</v>
      </c>
      <c r="D101" s="43"/>
      <c r="E101" s="43"/>
    </row>
    <row r="102" spans="1:5">
      <c r="A102" s="47">
        <v>99</v>
      </c>
      <c r="B102" s="43" t="str">
        <f>VLOOKUP(A102,'Iscrizione non competitiva'!A:B,2,0)</f>
        <v>Eddy Valeri</v>
      </c>
      <c r="C102" s="46" t="str">
        <f>VLOOKUP(A102,'Iscrizione non competitiva'!A:E,5,0)</f>
        <v>Fontane Runners</v>
      </c>
      <c r="D102" s="43"/>
      <c r="E102" s="43"/>
    </row>
    <row r="103" spans="1:5">
      <c r="A103" s="47">
        <v>100</v>
      </c>
      <c r="B103" s="43" t="str">
        <f>VLOOKUP(A103,'Iscrizione non competitiva'!A:B,2,0)</f>
        <v>Loris Pasa</v>
      </c>
      <c r="C103" s="46" t="str">
        <f>VLOOKUP(A103,'Iscrizione non competitiva'!A:E,5,0)</f>
        <v>Asd Fonzaso</v>
      </c>
      <c r="D103" s="43"/>
      <c r="E103" s="43"/>
    </row>
    <row r="104" spans="1:5">
      <c r="A104" s="47">
        <v>101</v>
      </c>
      <c r="B104" s="43" t="str">
        <f>VLOOKUP(A104,'Iscrizione non competitiva'!A:B,2,0)</f>
        <v>Gabriella D'Agostini</v>
      </c>
      <c r="C104" s="46" t="str">
        <f>VLOOKUP(A104,'Iscrizione non competitiva'!A:E,5,0)</f>
        <v>Asd Fonzaso</v>
      </c>
      <c r="D104" s="43"/>
      <c r="E104" s="43"/>
    </row>
    <row r="105" spans="1:5">
      <c r="A105" s="47">
        <v>102</v>
      </c>
      <c r="B105" s="43" t="str">
        <f>VLOOKUP(A105,'Iscrizione non competitiva'!A:B,2,0)</f>
        <v>Serena Bonacina</v>
      </c>
      <c r="C105" s="46">
        <f>VLOOKUP(A105,'Iscrizione non competitiva'!A:E,5,0)</f>
        <v>0</v>
      </c>
      <c r="D105" s="43"/>
      <c r="E105" s="43"/>
    </row>
    <row r="106" spans="1:5">
      <c r="A106" s="47">
        <v>103</v>
      </c>
      <c r="B106" s="43" t="str">
        <f>VLOOKUP(A106,'Iscrizione non competitiva'!A:B,2,0)</f>
        <v>Gianpietro Barattin</v>
      </c>
      <c r="C106" s="46" t="str">
        <f>VLOOKUP(A106,'Iscrizione non competitiva'!A:E,5,0)</f>
        <v>SC Alpago</v>
      </c>
      <c r="D106" s="43"/>
      <c r="E106" s="43"/>
    </row>
    <row r="107" spans="1:5">
      <c r="A107" s="47">
        <v>104</v>
      </c>
      <c r="B107" s="43" t="str">
        <f>VLOOKUP(A107,'Iscrizione non competitiva'!A:B,2,0)</f>
        <v>Rino Donadon</v>
      </c>
      <c r="C107" s="46">
        <f>VLOOKUP(A107,'Iscrizione non competitiva'!A:E,5,0)</f>
        <v>0</v>
      </c>
      <c r="D107" s="43"/>
      <c r="E107" s="43"/>
    </row>
    <row r="108" spans="1:5">
      <c r="A108" s="47">
        <v>105</v>
      </c>
      <c r="B108" s="43" t="str">
        <f>VLOOKUP(A108,'Iscrizione non competitiva'!A:B,2,0)</f>
        <v>Andrea Guidetti</v>
      </c>
      <c r="C108" s="46" t="str">
        <f>VLOOKUP(A108,'Iscrizione non competitiva'!A:E,5,0)</f>
        <v>VISP Ferrara</v>
      </c>
      <c r="D108" s="43"/>
      <c r="E108" s="43"/>
    </row>
    <row r="109" spans="1:5">
      <c r="A109" s="47">
        <v>106</v>
      </c>
      <c r="B109" s="43" t="str">
        <f>VLOOKUP(A109,'Iscrizione non competitiva'!A:B,2,0)</f>
        <v>Giorgio Bonotto</v>
      </c>
      <c r="C109" s="46" t="str">
        <f>VLOOKUP(A109,'Iscrizione non competitiva'!A:E,5,0)</f>
        <v>Nuova Atletica 3 Comuni</v>
      </c>
      <c r="D109" s="43"/>
      <c r="E109" s="43"/>
    </row>
    <row r="110" spans="1:5">
      <c r="A110" s="47">
        <v>107</v>
      </c>
      <c r="B110" s="43" t="str">
        <f>VLOOKUP(A110,'Iscrizione non competitiva'!A:B,2,0)</f>
        <v>Yuri Da Riol</v>
      </c>
      <c r="C110" s="46">
        <f>VLOOKUP(A110,'Iscrizione non competitiva'!A:E,5,0)</f>
        <v>0</v>
      </c>
      <c r="D110" s="43"/>
      <c r="E110" s="43"/>
    </row>
    <row r="111" spans="1:5">
      <c r="A111" s="47">
        <v>108</v>
      </c>
      <c r="B111" s="43" t="str">
        <f>VLOOKUP(A111,'Iscrizione non competitiva'!A:B,2,0)</f>
        <v>Silvano Mander</v>
      </c>
      <c r="C111" s="46" t="str">
        <f>VLOOKUP(A111,'Iscrizione non competitiva'!A:E,5,0)</f>
        <v>Polisportiva Montereale</v>
      </c>
      <c r="D111" s="43"/>
      <c r="E111" s="43"/>
    </row>
    <row r="112" spans="1:5">
      <c r="A112" s="47">
        <v>109</v>
      </c>
      <c r="B112" s="43" t="str">
        <f>VLOOKUP(A112,'Iscrizione non competitiva'!A:B,2,0)</f>
        <v>Roberto Del Savio</v>
      </c>
      <c r="C112" s="46" t="str">
        <f>VLOOKUP(A112,'Iscrizione non competitiva'!A:E,5,0)</f>
        <v>Polisportiva Montereale</v>
      </c>
      <c r="D112" s="43"/>
      <c r="E112" s="43"/>
    </row>
    <row r="113" spans="1:5">
      <c r="A113" s="47">
        <v>110</v>
      </c>
      <c r="B113" s="43" t="str">
        <f>VLOOKUP(A113,'Iscrizione non competitiva'!A:B,2,0)</f>
        <v>Elisa Cassan</v>
      </c>
      <c r="C113" s="46" t="str">
        <f>VLOOKUP(A113,'Iscrizione non competitiva'!A:E,5,0)</f>
        <v>Polisportiva Montereale</v>
      </c>
      <c r="D113" s="43"/>
      <c r="E113" s="43"/>
    </row>
    <row r="114" spans="1:5">
      <c r="A114" s="47">
        <v>111</v>
      </c>
      <c r="B114" s="43" t="str">
        <f>VLOOKUP(A114,'Iscrizione non competitiva'!A:B,2,0)</f>
        <v>Gianni Tome'</v>
      </c>
      <c r="C114" s="46" t="str">
        <f>VLOOKUP(A114,'Iscrizione non competitiva'!A:E,5,0)</f>
        <v>SC Valcellina</v>
      </c>
      <c r="D114" s="43"/>
      <c r="E114" s="43"/>
    </row>
    <row r="115" spans="1:5">
      <c r="A115" s="47">
        <v>112</v>
      </c>
      <c r="B115" s="43" t="str">
        <f>VLOOKUP(A115,'Iscrizione non competitiva'!A:B,2,0)</f>
        <v>Debora Capraro</v>
      </c>
      <c r="C115" s="46" t="str">
        <f>VLOOKUP(A115,'Iscrizione non competitiva'!A:E,5,0)</f>
        <v>GS La Piave</v>
      </c>
      <c r="D115" s="43"/>
      <c r="E115" s="43"/>
    </row>
    <row r="116" spans="1:5">
      <c r="A116" s="47">
        <v>113</v>
      </c>
      <c r="B116" s="43" t="str">
        <f>VLOOKUP(A116,'Iscrizione non competitiva'!A:B,2,0)</f>
        <v>Fabio Petrizzo</v>
      </c>
      <c r="C116" s="46" t="str">
        <f>VLOOKUP(A116,'Iscrizione non competitiva'!A:E,5,0)</f>
        <v>Niúteam</v>
      </c>
      <c r="D116" s="43"/>
      <c r="E116" s="43"/>
    </row>
    <row r="117" spans="1:5">
      <c r="A117" s="47">
        <v>114</v>
      </c>
      <c r="B117" s="43" t="str">
        <f>VLOOKUP(A117,'Iscrizione non competitiva'!A:B,2,0)</f>
        <v>Paola Ellero</v>
      </c>
      <c r="C117" s="46" t="str">
        <f>VLOOKUP(A117,'Iscrizione non competitiva'!A:E,5,0)</f>
        <v>Niúteam</v>
      </c>
      <c r="D117" s="43"/>
      <c r="E117" s="43"/>
    </row>
    <row r="118" spans="1:5">
      <c r="A118" s="47">
        <v>115</v>
      </c>
      <c r="B118" s="43" t="str">
        <f>VLOOKUP(A118,'Iscrizione non competitiva'!A:B,2,0)</f>
        <v>Mario Scanu</v>
      </c>
      <c r="C118" s="46" t="str">
        <f>VLOOKUP(A118,'Iscrizione non competitiva'!A:E,5,0)</f>
        <v>Team Dynafit</v>
      </c>
      <c r="D118" s="43"/>
      <c r="E118" s="43"/>
    </row>
    <row r="119" spans="1:5">
      <c r="A119" s="47">
        <v>116</v>
      </c>
      <c r="B119" s="43" t="str">
        <f>VLOOKUP(A119,'Iscrizione non competitiva'!A:B,2,0)</f>
        <v>Andrea Ioriatti</v>
      </c>
      <c r="C119" s="46" t="str">
        <f>VLOOKUP(A119,'Iscrizione non competitiva'!A:E,5,0)</f>
        <v>SC Dolomiti Ski-Alp</v>
      </c>
      <c r="D119" s="43"/>
      <c r="E119" s="43"/>
    </row>
    <row r="120" spans="1:5">
      <c r="A120" s="47">
        <v>117</v>
      </c>
      <c r="B120" s="43" t="str">
        <f>VLOOKUP(A120,'Iscrizione non competitiva'!A:B,2,0)</f>
        <v>Simone Scarella</v>
      </c>
      <c r="C120" s="46" t="str">
        <f>VLOOKUP(A120,'Iscrizione non competitiva'!A:E,5,0)</f>
        <v>Geco mtb</v>
      </c>
      <c r="D120" s="43"/>
      <c r="E120" s="43"/>
    </row>
    <row r="121" spans="1:5">
      <c r="A121" s="47">
        <v>118</v>
      </c>
      <c r="B121" s="43" t="str">
        <f>VLOOKUP(A121,'Iscrizione non competitiva'!A:B,2,0)</f>
        <v>Stefano Canto</v>
      </c>
      <c r="C121" s="46" t="str">
        <f>VLOOKUP(A121,'Iscrizione non competitiva'!A:E,5,0)</f>
        <v>Geco mtb</v>
      </c>
      <c r="D121" s="43"/>
      <c r="E121" s="43"/>
    </row>
    <row r="122" spans="1:5">
      <c r="A122" s="47">
        <v>119</v>
      </c>
      <c r="B122" s="43" t="str">
        <f>VLOOKUP(A122,'Iscrizione non competitiva'!A:B,2,0)</f>
        <v>Corrado Boscaro</v>
      </c>
      <c r="C122" s="46" t="str">
        <f>VLOOKUP(A122,'Iscrizione non competitiva'!A:E,5,0)</f>
        <v>Spiquy Team</v>
      </c>
      <c r="D122" s="43"/>
      <c r="E122" s="43"/>
    </row>
    <row r="123" spans="1:5">
      <c r="A123" s="47">
        <v>120</v>
      </c>
      <c r="B123" s="43" t="str">
        <f>VLOOKUP(A123,'Iscrizione non competitiva'!A:B,2,0)</f>
        <v>Daniele Meneghel</v>
      </c>
      <c r="C123" s="46" t="str">
        <f>VLOOKUP(A123,'Iscrizione non competitiva'!A:E,5,0)</f>
        <v>GS Pavione Imer</v>
      </c>
      <c r="D123" s="43"/>
      <c r="E123" s="43"/>
    </row>
    <row r="124" spans="1:5">
      <c r="A124" s="47">
        <v>121</v>
      </c>
      <c r="B124" s="43" t="str">
        <f>VLOOKUP(A124,'Iscrizione non competitiva'!A:B,2,0)</f>
        <v>Stefano Sanzovo</v>
      </c>
      <c r="C124" s="46" t="str">
        <f>VLOOKUP(A124,'Iscrizione non competitiva'!A:E,5,0)</f>
        <v>Orienteering Tarzo asd</v>
      </c>
      <c r="D124" s="43"/>
      <c r="E124" s="43"/>
    </row>
    <row r="125" spans="1:5">
      <c r="A125" s="47">
        <v>122</v>
      </c>
      <c r="B125" s="43" t="str">
        <f>VLOOKUP(A125,'Iscrizione non competitiva'!A:B,2,0)</f>
        <v>Giulia Titton</v>
      </c>
      <c r="C125" s="46" t="str">
        <f>VLOOKUP(A125,'Iscrizione non competitiva'!A:E,5,0)</f>
        <v>Cus Trieste</v>
      </c>
      <c r="D125" s="43"/>
      <c r="E125" s="43"/>
    </row>
    <row r="126" spans="1:5">
      <c r="A126" s="47">
        <v>123</v>
      </c>
      <c r="B126" s="43" t="str">
        <f>VLOOKUP(A126,'Iscrizione non competitiva'!A:B,2,0)</f>
        <v>David Beraldo</v>
      </c>
      <c r="C126" s="46">
        <f>VLOOKUP(A126,'Iscrizione non competitiva'!A:E,5,0)</f>
        <v>0</v>
      </c>
      <c r="D126" s="43"/>
      <c r="E126" s="43"/>
    </row>
    <row r="127" spans="1:5">
      <c r="A127" s="47">
        <v>124</v>
      </c>
      <c r="B127" s="43" t="str">
        <f>VLOOKUP(A127,'Iscrizione non competitiva'!A:B,2,0)</f>
        <v>Paolo Luison</v>
      </c>
      <c r="C127" s="46">
        <f>VLOOKUP(A127,'Iscrizione non competitiva'!A:E,5,0)</f>
        <v>0</v>
      </c>
      <c r="D127" s="43"/>
      <c r="E127" s="43"/>
    </row>
    <row r="128" spans="1:5">
      <c r="A128" s="47">
        <v>125</v>
      </c>
      <c r="B128" s="43" t="str">
        <f>VLOOKUP(A128,'Iscrizione non competitiva'!A:B,2,0)</f>
        <v>Danilo Gecchele</v>
      </c>
      <c r="C128" s="46">
        <f>VLOOKUP(A128,'Iscrizione non competitiva'!A:E,5,0)</f>
        <v>0</v>
      </c>
      <c r="D128" s="43"/>
      <c r="E128" s="43"/>
    </row>
    <row r="129" spans="1:5">
      <c r="A129" s="47">
        <v>126</v>
      </c>
      <c r="B129" s="43" t="str">
        <f>VLOOKUP(A129,'Iscrizione non competitiva'!A:B,2,0)</f>
        <v>Luigi Gennari</v>
      </c>
      <c r="C129" s="46">
        <f>VLOOKUP(A129,'Iscrizione non competitiva'!A:E,5,0)</f>
        <v>0</v>
      </c>
      <c r="D129" s="43"/>
      <c r="E129" s="43"/>
    </row>
    <row r="130" spans="1:5">
      <c r="A130" s="47">
        <v>127</v>
      </c>
      <c r="B130" s="43" t="str">
        <f>VLOOKUP(A130,'Iscrizione non competitiva'!A:B,2,0)</f>
        <v>Luciano Meneghel</v>
      </c>
      <c r="C130" s="46" t="str">
        <f>VLOOKUP(A130,'Iscrizione non competitiva'!A:E,5,0)</f>
        <v>Scuola di maratona Vittorio Veneto</v>
      </c>
      <c r="D130" s="43"/>
      <c r="E130" s="43"/>
    </row>
    <row r="131" spans="1:5">
      <c r="A131" s="47">
        <v>128</v>
      </c>
      <c r="B131" s="43" t="str">
        <f>VLOOKUP(A131,'Iscrizione non competitiva'!A:B,2,0)</f>
        <v>Michele De Col</v>
      </c>
      <c r="C131" s="46">
        <f>VLOOKUP(A131,'Iscrizione non competitiva'!A:E,5,0)</f>
        <v>0</v>
      </c>
      <c r="D131" s="43"/>
      <c r="E131" s="43"/>
    </row>
    <row r="132" spans="1:5">
      <c r="A132" s="47">
        <v>129</v>
      </c>
      <c r="B132" s="43" t="str">
        <f>VLOOKUP(A132,'Iscrizione non competitiva'!A:B,2,0)</f>
        <v>Silvia Mariani</v>
      </c>
      <c r="C132" s="46" t="str">
        <f>VLOOKUP(A132,'Iscrizione non competitiva'!A:E,5,0)</f>
        <v>Vasabroke</v>
      </c>
      <c r="D132" s="43"/>
      <c r="E132" s="43"/>
    </row>
    <row r="133" spans="1:5">
      <c r="A133" s="47">
        <v>130</v>
      </c>
      <c r="B133" s="43" t="str">
        <f>VLOOKUP(A133,'Iscrizione non competitiva'!A:B,2,0)</f>
        <v>Omar Fullin</v>
      </c>
      <c r="C133" s="46" t="str">
        <f>VLOOKUP(A133,'Iscrizione non competitiva'!A:E,5,0)</f>
        <v>SC Alpago</v>
      </c>
      <c r="D133" s="43"/>
      <c r="E133" s="43"/>
    </row>
    <row r="134" spans="1:5">
      <c r="A134" s="47">
        <v>131</v>
      </c>
      <c r="B134" s="43" t="str">
        <f>VLOOKUP(A134,'Iscrizione non competitiva'!A:B,2,0)</f>
        <v>Paolo Sansonetti</v>
      </c>
      <c r="C134" s="46" t="str">
        <f>VLOOKUP(A134,'Iscrizione non competitiva'!A:E,5,0)</f>
        <v>SC Valcellina</v>
      </c>
      <c r="D134" s="43"/>
      <c r="E134" s="43"/>
    </row>
    <row r="135" spans="1:5">
      <c r="A135" s="47">
        <v>132</v>
      </c>
      <c r="B135" s="43" t="str">
        <f>VLOOKUP(A135,'Iscrizione non competitiva'!A:B,2,0)</f>
        <v>Franco Carlot</v>
      </c>
      <c r="C135" s="46" t="str">
        <f>VLOOKUP(A135,'Iscrizione non competitiva'!A:E,5,0)</f>
        <v>SC Valcellina</v>
      </c>
      <c r="D135" s="43"/>
      <c r="E135" s="43"/>
    </row>
    <row r="136" spans="1:5">
      <c r="A136" s="47">
        <v>133</v>
      </c>
      <c r="B136" s="43" t="str">
        <f>VLOOKUP(A136,'Iscrizione non competitiva'!A:B,2,0)</f>
        <v>Franco De Pol</v>
      </c>
      <c r="C136" s="46" t="str">
        <f>VLOOKUP(A136,'Iscrizione non competitiva'!A:E,5,0)</f>
        <v>SC Valcellina</v>
      </c>
      <c r="D136" s="43"/>
      <c r="E136" s="43"/>
    </row>
    <row r="137" spans="1:5">
      <c r="A137" s="47">
        <v>134</v>
      </c>
      <c r="B137" s="43" t="str">
        <f>VLOOKUP(A137,'Iscrizione non competitiva'!A:B,2,0)</f>
        <v>Gino Bortoluzzi</v>
      </c>
      <c r="C137" s="46">
        <f>VLOOKUP(A137,'Iscrizione non competitiva'!A:E,5,0)</f>
        <v>0</v>
      </c>
      <c r="D137" s="43"/>
      <c r="E137" s="43"/>
    </row>
    <row r="138" spans="1:5">
      <c r="A138" s="47">
        <v>135</v>
      </c>
      <c r="B138" s="43" t="str">
        <f>VLOOKUP(A138,'Iscrizione non competitiva'!A:B,2,0)</f>
        <v>Antonio Filippin</v>
      </c>
      <c r="C138" s="46" t="str">
        <f>VLOOKUP(A138,'Iscrizione non competitiva'!A:E,5,0)</f>
        <v>SC Valcellina</v>
      </c>
      <c r="D138" s="43"/>
      <c r="E138" s="43"/>
    </row>
    <row r="139" spans="1:5">
      <c r="A139" s="47">
        <v>136</v>
      </c>
      <c r="B139" s="43" t="str">
        <f>VLOOKUP(A139,'Iscrizione non competitiva'!A:B,2,0)</f>
        <v>Marta Cesare</v>
      </c>
      <c r="C139" s="46">
        <f>VLOOKUP(A139,'Iscrizione non competitiva'!A:E,5,0)</f>
        <v>0</v>
      </c>
      <c r="D139" s="43"/>
      <c r="E139" s="43"/>
    </row>
    <row r="140" spans="1:5">
      <c r="A140" s="47">
        <v>137</v>
      </c>
      <c r="B140" s="43" t="str">
        <f>VLOOKUP(A140,'Iscrizione non competitiva'!A:B,2,0)</f>
        <v>Daniele Savaris</v>
      </c>
      <c r="C140" s="46" t="str">
        <f>VLOOKUP(A140,'Iscrizione non competitiva'!A:E,5,0)</f>
        <v>I Leggendari</v>
      </c>
      <c r="D140" s="43"/>
      <c r="E140" s="43"/>
    </row>
    <row r="141" spans="1:5">
      <c r="A141" s="47">
        <v>138</v>
      </c>
      <c r="B141" s="43" t="str">
        <f>VLOOKUP(A141,'Iscrizione non competitiva'!A:B,2,0)</f>
        <v>Lorenzo Tognon</v>
      </c>
      <c r="C141" s="46" t="str">
        <f>VLOOKUP(A141,'Iscrizione non competitiva'!A:E,5,0)</f>
        <v>Valdogroup</v>
      </c>
      <c r="D141" s="43"/>
      <c r="E141" s="43"/>
    </row>
    <row r="142" spans="1:5">
      <c r="A142" s="47">
        <v>139</v>
      </c>
      <c r="B142" s="43" t="str">
        <f>VLOOKUP(A142,'Iscrizione non competitiva'!A:B,2,0)</f>
        <v>Valeria Zanon</v>
      </c>
      <c r="C142" s="46" t="str">
        <f>VLOOKUP(A142,'Iscrizione non competitiva'!A:E,5,0)</f>
        <v>SC Dolomiti Ski-Alp</v>
      </c>
      <c r="D142" s="43"/>
      <c r="E142" s="43"/>
    </row>
    <row r="143" spans="1:5">
      <c r="A143" s="47">
        <v>140</v>
      </c>
      <c r="B143" s="43" t="str">
        <f>VLOOKUP(A143,'Iscrizione non competitiva'!A:B,2,0)</f>
        <v>Veronica Zanetti</v>
      </c>
      <c r="C143" s="46">
        <f>VLOOKUP(A143,'Iscrizione non competitiva'!A:E,5,0)</f>
        <v>0</v>
      </c>
      <c r="D143" s="43"/>
      <c r="E143" s="43"/>
    </row>
    <row r="144" spans="1:5">
      <c r="A144" s="47">
        <v>141</v>
      </c>
      <c r="B144" s="43" t="str">
        <f>VLOOKUP(A144,'Iscrizione non competitiva'!A:B,2,0)</f>
        <v>Sergio Cisotto</v>
      </c>
      <c r="C144" s="46" t="str">
        <f>VLOOKUP(A144,'Iscrizione non competitiva'!A:E,5,0)</f>
        <v>Atletica Casone</v>
      </c>
      <c r="D144" s="43"/>
      <c r="E144" s="43"/>
    </row>
    <row r="145" spans="1:5">
      <c r="A145" s="47">
        <v>142</v>
      </c>
      <c r="B145" s="43" t="str">
        <f>VLOOKUP(A145,'Iscrizione non competitiva'!A:B,2,0)</f>
        <v>Amorino F. Traverso</v>
      </c>
      <c r="C145" s="46" t="str">
        <f>VLOOKUP(A145,'Iscrizione non competitiva'!A:E,5,0)</f>
        <v>Nova Atletica Tre Comuni</v>
      </c>
      <c r="D145" s="43"/>
      <c r="E145" s="43"/>
    </row>
    <row r="146" spans="1:5">
      <c r="A146" s="47">
        <v>143</v>
      </c>
      <c r="B146" s="43" t="str">
        <f>VLOOKUP(A146,'Iscrizione non competitiva'!A:B,2,0)</f>
        <v>Walter Longhino</v>
      </c>
      <c r="C146" s="46">
        <f>VLOOKUP(A146,'Iscrizione non competitiva'!A:E,5,0)</f>
        <v>0</v>
      </c>
      <c r="D146" s="43"/>
      <c r="E146" s="43"/>
    </row>
    <row r="147" spans="1:5">
      <c r="A147" s="47">
        <v>144</v>
      </c>
      <c r="B147" s="43" t="str">
        <f>VLOOKUP(A147,'Iscrizione non competitiva'!A:B,2,0)</f>
        <v>Giovanni Marcon</v>
      </c>
      <c r="C147" s="46" t="str">
        <f>VLOOKUP(A147,'Iscrizione non competitiva'!A:E,5,0)</f>
        <v>Vertical Colbel</v>
      </c>
      <c r="D147" s="43"/>
      <c r="E147" s="43"/>
    </row>
    <row r="148" spans="1:5">
      <c r="A148" s="47">
        <v>145</v>
      </c>
      <c r="B148" s="43" t="str">
        <f>VLOOKUP(A148,'Iscrizione non competitiva'!A:B,2,0)</f>
        <v>Silvana Case</v>
      </c>
      <c r="C148" s="46" t="str">
        <f>VLOOKUP(A148,'Iscrizione non competitiva'!A:E,5,0)</f>
        <v>Vertical Colbel</v>
      </c>
      <c r="D148" s="43"/>
      <c r="E148" s="43"/>
    </row>
    <row r="149" spans="1:5">
      <c r="A149" s="47">
        <v>146</v>
      </c>
      <c r="B149" s="43" t="str">
        <f>VLOOKUP(A149,'Iscrizione non competitiva'!A:B,2,0)</f>
        <v>Ivano Giacomello</v>
      </c>
      <c r="C149" s="46" t="str">
        <f>VLOOKUP(A149,'Iscrizione non competitiva'!A:E,5,0)</f>
        <v>Montrunners</v>
      </c>
      <c r="D149" s="43"/>
      <c r="E149" s="43"/>
    </row>
    <row r="150" spans="1:5">
      <c r="A150" s="47">
        <v>147</v>
      </c>
      <c r="B150" s="43" t="str">
        <f>VLOOKUP(A150,'Iscrizione non competitiva'!A:B,2,0)</f>
        <v>Cecilia De Filippo</v>
      </c>
      <c r="C150" s="46" t="str">
        <f>VLOOKUP(A150,'Iscrizione non competitiva'!A:E,5,0)</f>
        <v>SC Dolomiti Ski-Alp</v>
      </c>
      <c r="D150" s="43"/>
      <c r="E150" s="43"/>
    </row>
    <row r="151" spans="1:5">
      <c r="A151" s="47">
        <v>148</v>
      </c>
      <c r="B151" s="43" t="str">
        <f>VLOOKUP(A151,'Iscrizione non competitiva'!A:B,2,0)</f>
        <v>Nicola Tonet</v>
      </c>
      <c r="C151" s="46" t="str">
        <f>VLOOKUP(A151,'Iscrizione non competitiva'!A:E,5,0)</f>
        <v>Val Visdente Ski-Alp</v>
      </c>
      <c r="D151" s="43"/>
      <c r="E151" s="43"/>
    </row>
    <row r="152" spans="1:5">
      <c r="A152" s="47">
        <v>149</v>
      </c>
      <c r="B152" s="43" t="str">
        <f>VLOOKUP(A152,'Iscrizione non competitiva'!A:B,2,0)</f>
        <v>Giuseppe Puicher Soravia</v>
      </c>
      <c r="C152" s="46" t="str">
        <f>VLOOKUP(A152,'Iscrizione non competitiva'!A:E,5,0)</f>
        <v>Atletica Sappada</v>
      </c>
      <c r="D152" s="43"/>
      <c r="E152" s="43"/>
    </row>
    <row r="153" spans="1:5">
      <c r="A153" s="47">
        <v>150</v>
      </c>
      <c r="B153" s="43" t="str">
        <f>VLOOKUP(A153,'Iscrizione non competitiva'!A:B,2,0)</f>
        <v>Dino De Martin</v>
      </c>
      <c r="C153" s="46" t="str">
        <f>VLOOKUP(A153,'Iscrizione non competitiva'!A:E,5,0)</f>
        <v>GS Quantin</v>
      </c>
      <c r="D153" s="43"/>
      <c r="E153" s="43"/>
    </row>
    <row r="154" spans="1:5">
      <c r="A154" s="47">
        <v>151</v>
      </c>
      <c r="B154" s="43" t="str">
        <f>VLOOKUP(A154,'Iscrizione non competitiva'!A:B,2,0)</f>
        <v>Erica Sacchet</v>
      </c>
      <c r="C154" s="46">
        <f>VLOOKUP(A154,'Iscrizione non competitiva'!A:E,5,0)</f>
        <v>0</v>
      </c>
      <c r="D154" s="43"/>
      <c r="E154" s="43"/>
    </row>
    <row r="155" spans="1:5">
      <c r="A155" s="47">
        <v>152</v>
      </c>
      <c r="B155" s="43" t="str">
        <f>VLOOKUP(A155,'Iscrizione non competitiva'!A:B,2,0)</f>
        <v>Ivan De Min</v>
      </c>
      <c r="C155" s="46" t="str">
        <f>VLOOKUP(A155,'Iscrizione non competitiva'!A:E,5,0)</f>
        <v>SC Dolomiti Ski-Alp</v>
      </c>
      <c r="D155" s="43"/>
      <c r="E155" s="43"/>
    </row>
    <row r="156" spans="1:5">
      <c r="A156" s="47">
        <v>153</v>
      </c>
      <c r="B156" s="43" t="str">
        <f>VLOOKUP(A156,'Iscrizione non competitiva'!A:B,2,0)</f>
        <v>Ferrucio Soppelsa</v>
      </c>
      <c r="C156" s="46" t="str">
        <f>VLOOKUP(A156,'Iscrizione non competitiva'!A:E,5,0)</f>
        <v>Sci Club La Valle Agordina</v>
      </c>
      <c r="D156" s="43"/>
      <c r="E156" s="43"/>
    </row>
    <row r="157" spans="1:5">
      <c r="A157" s="47">
        <v>154</v>
      </c>
      <c r="B157" s="43" t="str">
        <f>VLOOKUP(A157,'Iscrizione non competitiva'!A:B,2,0)</f>
        <v>Matteo Tesser</v>
      </c>
      <c r="C157" s="46">
        <f>VLOOKUP(A157,'Iscrizione non competitiva'!A:E,5,0)</f>
        <v>0</v>
      </c>
      <c r="D157" s="43"/>
      <c r="E157" s="43"/>
    </row>
    <row r="158" spans="1:5">
      <c r="A158" s="47">
        <v>155</v>
      </c>
      <c r="B158" s="43" t="str">
        <f>VLOOKUP(A158,'Iscrizione non competitiva'!A:B,2,0)</f>
        <v>Sergio Umattino</v>
      </c>
      <c r="C158" s="46">
        <f>VLOOKUP(A158,'Iscrizione non competitiva'!A:E,5,0)</f>
        <v>0</v>
      </c>
      <c r="D158" s="43"/>
      <c r="E158" s="43"/>
    </row>
    <row r="159" spans="1:5">
      <c r="A159" s="47">
        <v>156</v>
      </c>
      <c r="B159" s="43" t="str">
        <f>VLOOKUP(A159,'Iscrizione non competitiva'!A:B,2,0)</f>
        <v>Fulvio Cecchin</v>
      </c>
      <c r="C159" s="46">
        <f>VLOOKUP(A159,'Iscrizione non competitiva'!A:E,5,0)</f>
        <v>0</v>
      </c>
      <c r="D159" s="43"/>
      <c r="E159" s="43"/>
    </row>
    <row r="160" spans="1:5">
      <c r="A160" s="47">
        <v>157</v>
      </c>
      <c r="B160" s="43" t="str">
        <f>VLOOKUP(A160,'Iscrizione non competitiva'!A:B,2,0)</f>
        <v>Marco De Prà</v>
      </c>
      <c r="C160" s="46" t="str">
        <f>VLOOKUP(A160,'Iscrizione non competitiva'!A:E,5,0)</f>
        <v>Team Peggiori</v>
      </c>
      <c r="D160" s="43"/>
      <c r="E160" s="43"/>
    </row>
    <row r="161" spans="1:5">
      <c r="A161" s="47">
        <v>158</v>
      </c>
      <c r="B161" s="43" t="str">
        <f>VLOOKUP(A161,'Iscrizione non competitiva'!A:B,2,0)</f>
        <v>Carlo Amadio</v>
      </c>
      <c r="C161" s="46" t="str">
        <f>VLOOKUP(A161,'Iscrizione non competitiva'!A:E,5,0)</f>
        <v>Atletica Vittorio Veneto</v>
      </c>
      <c r="D161" s="43"/>
      <c r="E161" s="43"/>
    </row>
    <row r="162" spans="1:5">
      <c r="A162" s="47">
        <v>159</v>
      </c>
      <c r="B162" s="43" t="str">
        <f>VLOOKUP(A162,'Iscrizione non competitiva'!A:B,2,0)</f>
        <v>Giorgio Castagnera</v>
      </c>
      <c r="C162" s="46" t="str">
        <f>VLOOKUP(A162,'Iscrizione non competitiva'!A:E,5,0)</f>
        <v>Runcard</v>
      </c>
      <c r="D162" s="43"/>
      <c r="E162" s="43"/>
    </row>
    <row r="163" spans="1:5">
      <c r="A163" s="47">
        <v>160</v>
      </c>
      <c r="B163" s="43" t="str">
        <f>VLOOKUP(A163,'Iscrizione non competitiva'!A:B,2,0)</f>
        <v>Matteo Pilon</v>
      </c>
      <c r="C163" s="46" t="str">
        <f>VLOOKUP(A163,'Iscrizione non competitiva'!A:E,5,0)</f>
        <v>Calcio Soccher</v>
      </c>
      <c r="D163" s="43"/>
      <c r="E163" s="43"/>
    </row>
    <row r="164" spans="1:5">
      <c r="A164" s="47">
        <v>161</v>
      </c>
      <c r="B164" s="43" t="str">
        <f>VLOOKUP(A164,'Iscrizione non competitiva'!A:B,2,0)</f>
        <v>Roberto Silvetrin</v>
      </c>
      <c r="C164" s="46">
        <f>VLOOKUP(A164,'Iscrizione non competitiva'!A:E,5,0)</f>
        <v>0</v>
      </c>
      <c r="D164" s="43"/>
      <c r="E164" s="43"/>
    </row>
    <row r="165" spans="1:5">
      <c r="A165" s="47">
        <v>162</v>
      </c>
      <c r="B165" s="43">
        <f>VLOOKUP(A165,'Iscrizione non competitiva'!A:B,2,0)</f>
        <v>0</v>
      </c>
      <c r="C165" s="46">
        <f>VLOOKUP(A165,'Iscrizione non competitiva'!A:E,5,0)</f>
        <v>0</v>
      </c>
      <c r="D165" s="43"/>
      <c r="E165" s="43"/>
    </row>
    <row r="166" spans="1:5">
      <c r="A166" s="47">
        <v>163</v>
      </c>
      <c r="B166" s="43">
        <f>VLOOKUP(A166,'Iscrizione non competitiva'!A:B,2,0)</f>
        <v>0</v>
      </c>
      <c r="C166" s="46">
        <f>VLOOKUP(A166,'Iscrizione non competitiva'!A:E,5,0)</f>
        <v>0</v>
      </c>
      <c r="D166" s="43"/>
      <c r="E166" s="43"/>
    </row>
    <row r="167" spans="1:5">
      <c r="A167" s="47">
        <v>164</v>
      </c>
      <c r="B167" s="43">
        <f>VLOOKUP(A167,'Iscrizione non competitiva'!A:B,2,0)</f>
        <v>0</v>
      </c>
      <c r="C167" s="46">
        <f>VLOOKUP(A167,'Iscrizione non competitiva'!A:E,5,0)</f>
        <v>0</v>
      </c>
      <c r="D167" s="43"/>
      <c r="E167" s="43"/>
    </row>
    <row r="168" spans="1:5">
      <c r="A168" s="47">
        <v>165</v>
      </c>
      <c r="B168" s="43">
        <f>VLOOKUP(A168,'Iscrizione non competitiva'!A:B,2,0)</f>
        <v>0</v>
      </c>
      <c r="C168" s="46">
        <f>VLOOKUP(A168,'Iscrizione non competitiva'!A:E,5,0)</f>
        <v>0</v>
      </c>
      <c r="D168" s="43"/>
      <c r="E168" s="43"/>
    </row>
    <row r="169" spans="1:5">
      <c r="A169" s="47">
        <v>166</v>
      </c>
      <c r="B169" s="43">
        <f>VLOOKUP(A169,'Iscrizione non competitiva'!A:B,2,0)</f>
        <v>0</v>
      </c>
      <c r="C169" s="46">
        <f>VLOOKUP(A169,'Iscrizione non competitiva'!A:E,5,0)</f>
        <v>0</v>
      </c>
      <c r="D169" s="43"/>
      <c r="E169" s="43"/>
    </row>
    <row r="170" spans="1:5">
      <c r="A170" s="47">
        <v>167</v>
      </c>
      <c r="B170" s="43">
        <f>VLOOKUP(A170,'Iscrizione non competitiva'!A:B,2,0)</f>
        <v>0</v>
      </c>
      <c r="C170" s="46">
        <f>VLOOKUP(A170,'Iscrizione non competitiva'!A:E,5,0)</f>
        <v>0</v>
      </c>
      <c r="D170" s="43"/>
      <c r="E170" s="43"/>
    </row>
    <row r="171" spans="1:5">
      <c r="A171" s="47">
        <v>168</v>
      </c>
      <c r="B171" s="43">
        <f>VLOOKUP(A171,'Iscrizione non competitiva'!A:B,2,0)</f>
        <v>0</v>
      </c>
      <c r="C171" s="46">
        <f>VLOOKUP(A171,'Iscrizione non competitiva'!A:E,5,0)</f>
        <v>0</v>
      </c>
      <c r="D171" s="43"/>
      <c r="E171" s="43"/>
    </row>
    <row r="172" spans="1:5">
      <c r="A172" s="47">
        <v>169</v>
      </c>
      <c r="B172" s="43">
        <f>VLOOKUP(A172,'Iscrizione non competitiva'!A:B,2,0)</f>
        <v>0</v>
      </c>
      <c r="C172" s="46">
        <f>VLOOKUP(A172,'Iscrizione non competitiva'!A:E,5,0)</f>
        <v>0</v>
      </c>
      <c r="D172" s="43"/>
      <c r="E172" s="43"/>
    </row>
    <row r="173" spans="1:5">
      <c r="A173" s="47">
        <v>170</v>
      </c>
      <c r="B173" s="43">
        <f>VLOOKUP(A173,'Iscrizione non competitiva'!A:B,2,0)</f>
        <v>0</v>
      </c>
      <c r="C173" s="46">
        <f>VLOOKUP(A173,'Iscrizione non competitiva'!A:E,5,0)</f>
        <v>0</v>
      </c>
      <c r="D173" s="43"/>
      <c r="E173" s="43"/>
    </row>
    <row r="174" spans="1:5">
      <c r="A174" s="47">
        <v>171</v>
      </c>
      <c r="B174" s="43">
        <f>VLOOKUP(A174,'Iscrizione non competitiva'!A:B,2,0)</f>
        <v>0</v>
      </c>
      <c r="C174" s="46">
        <f>VLOOKUP(A174,'Iscrizione non competitiva'!A:E,5,0)</f>
        <v>0</v>
      </c>
      <c r="D174" s="43"/>
      <c r="E174" s="43"/>
    </row>
    <row r="175" spans="1:5">
      <c r="A175" s="47">
        <v>172</v>
      </c>
      <c r="B175" s="43">
        <f>VLOOKUP(A175,'Iscrizione non competitiva'!A:B,2,0)</f>
        <v>0</v>
      </c>
      <c r="C175" s="46">
        <f>VLOOKUP(A175,'Iscrizione non competitiva'!A:E,5,0)</f>
        <v>0</v>
      </c>
      <c r="D175" s="43"/>
      <c r="E175" s="43"/>
    </row>
    <row r="176" spans="1:5">
      <c r="A176" s="47">
        <v>173</v>
      </c>
      <c r="B176" s="43">
        <f>VLOOKUP(A176,'Iscrizione non competitiva'!A:B,2,0)</f>
        <v>0</v>
      </c>
      <c r="C176" s="46">
        <f>VLOOKUP(A176,'Iscrizione non competitiva'!A:E,5,0)</f>
        <v>0</v>
      </c>
      <c r="D176" s="43"/>
      <c r="E176" s="43"/>
    </row>
    <row r="177" spans="1:5">
      <c r="A177" s="47">
        <v>174</v>
      </c>
      <c r="B177" s="43">
        <f>VLOOKUP(A177,'Iscrizione non competitiva'!A:B,2,0)</f>
        <v>0</v>
      </c>
      <c r="C177" s="46">
        <f>VLOOKUP(A177,'Iscrizione non competitiva'!A:E,5,0)</f>
        <v>0</v>
      </c>
      <c r="D177" s="43"/>
      <c r="E177" s="43"/>
    </row>
    <row r="178" spans="1:5">
      <c r="A178" s="47">
        <v>175</v>
      </c>
      <c r="B178" s="43">
        <f>VLOOKUP(A178,'Iscrizione non competitiva'!A:B,2,0)</f>
        <v>0</v>
      </c>
      <c r="C178" s="46">
        <f>VLOOKUP(A178,'Iscrizione non competitiva'!A:E,5,0)</f>
        <v>0</v>
      </c>
      <c r="D178" s="43"/>
      <c r="E178" s="43"/>
    </row>
    <row r="179" spans="1:5">
      <c r="A179" s="47">
        <v>176</v>
      </c>
      <c r="B179" s="43">
        <f>VLOOKUP(A179,'Iscrizione non competitiva'!A:B,2,0)</f>
        <v>0</v>
      </c>
      <c r="C179" s="46">
        <f>VLOOKUP(A179,'Iscrizione non competitiva'!A:E,5,0)</f>
        <v>0</v>
      </c>
      <c r="D179" s="43"/>
      <c r="E179" s="43"/>
    </row>
    <row r="180" spans="1:5">
      <c r="A180" s="47">
        <v>177</v>
      </c>
      <c r="B180" s="43">
        <f>VLOOKUP(A180,'Iscrizione non competitiva'!A:B,2,0)</f>
        <v>0</v>
      </c>
      <c r="C180" s="46">
        <f>VLOOKUP(A180,'Iscrizione non competitiva'!A:E,5,0)</f>
        <v>0</v>
      </c>
      <c r="D180" s="43"/>
      <c r="E180" s="43"/>
    </row>
    <row r="181" spans="1:5">
      <c r="A181" s="47">
        <v>178</v>
      </c>
      <c r="B181" s="43">
        <f>VLOOKUP(A181,'Iscrizione non competitiva'!A:B,2,0)</f>
        <v>0</v>
      </c>
      <c r="C181" s="46">
        <f>VLOOKUP(A181,'Iscrizione non competitiva'!A:E,5,0)</f>
        <v>0</v>
      </c>
      <c r="D181" s="43"/>
      <c r="E181" s="43"/>
    </row>
    <row r="182" spans="1:5">
      <c r="A182" s="47">
        <v>179</v>
      </c>
      <c r="B182" s="43">
        <f>VLOOKUP(A182,'Iscrizione non competitiva'!A:B,2,0)</f>
        <v>0</v>
      </c>
      <c r="C182" s="46">
        <f>VLOOKUP(A182,'Iscrizione non competitiva'!A:E,5,0)</f>
        <v>0</v>
      </c>
      <c r="D182" s="43"/>
      <c r="E182" s="43"/>
    </row>
    <row r="183" spans="1:5">
      <c r="A183" s="47">
        <v>180</v>
      </c>
      <c r="B183" s="43">
        <f>VLOOKUP(A183,'Iscrizione non competitiva'!A:B,2,0)</f>
        <v>0</v>
      </c>
      <c r="C183" s="46">
        <f>VLOOKUP(A183,'Iscrizione non competitiva'!A:E,5,0)</f>
        <v>0</v>
      </c>
      <c r="D183" s="43"/>
      <c r="E183" s="43"/>
    </row>
    <row r="184" spans="1:5">
      <c r="A184" s="47">
        <v>181</v>
      </c>
      <c r="B184" s="43">
        <f>VLOOKUP(A184,'Iscrizione non competitiva'!A:B,2,0)</f>
        <v>0</v>
      </c>
      <c r="C184" s="46">
        <f>VLOOKUP(A184,'Iscrizione non competitiva'!A:E,5,0)</f>
        <v>0</v>
      </c>
      <c r="D184" s="43"/>
      <c r="E184" s="43"/>
    </row>
    <row r="185" spans="1:5">
      <c r="A185" s="47">
        <v>182</v>
      </c>
      <c r="B185" s="43">
        <f>VLOOKUP(A185,'Iscrizione non competitiva'!A:B,2,0)</f>
        <v>0</v>
      </c>
      <c r="C185" s="46">
        <f>VLOOKUP(A185,'Iscrizione non competitiva'!A:E,5,0)</f>
        <v>0</v>
      </c>
      <c r="D185" s="43"/>
      <c r="E185" s="43"/>
    </row>
    <row r="186" spans="1:5">
      <c r="A186" s="47">
        <v>183</v>
      </c>
      <c r="B186" s="43">
        <f>VLOOKUP(A186,'Iscrizione non competitiva'!A:B,2,0)</f>
        <v>0</v>
      </c>
      <c r="C186" s="46">
        <f>VLOOKUP(A186,'Iscrizione non competitiva'!A:E,5,0)</f>
        <v>0</v>
      </c>
      <c r="D186" s="43"/>
      <c r="E186" s="43"/>
    </row>
    <row r="187" spans="1:5">
      <c r="A187" s="47">
        <v>184</v>
      </c>
      <c r="B187" s="43">
        <f>VLOOKUP(A187,'Iscrizione non competitiva'!A:B,2,0)</f>
        <v>0</v>
      </c>
      <c r="C187" s="46">
        <f>VLOOKUP(A187,'Iscrizione non competitiva'!A:E,5,0)</f>
        <v>0</v>
      </c>
      <c r="D187" s="43"/>
      <c r="E187" s="43"/>
    </row>
    <row r="188" spans="1:5">
      <c r="A188" s="47">
        <v>185</v>
      </c>
      <c r="B188" s="43">
        <f>VLOOKUP(A188,'Iscrizione non competitiva'!A:B,2,0)</f>
        <v>0</v>
      </c>
      <c r="C188" s="46">
        <f>VLOOKUP(A188,'Iscrizione non competitiva'!A:E,5,0)</f>
        <v>0</v>
      </c>
      <c r="D188" s="43"/>
      <c r="E188" s="43"/>
    </row>
    <row r="189" spans="1:5">
      <c r="A189" s="47">
        <v>186</v>
      </c>
      <c r="B189" s="43">
        <f>VLOOKUP(A189,'Iscrizione non competitiva'!A:B,2,0)</f>
        <v>0</v>
      </c>
      <c r="C189" s="46">
        <f>VLOOKUP(A189,'Iscrizione non competitiva'!A:E,5,0)</f>
        <v>0</v>
      </c>
      <c r="D189" s="43"/>
      <c r="E189" s="43"/>
    </row>
    <row r="190" spans="1:5">
      <c r="A190" s="47">
        <v>187</v>
      </c>
      <c r="B190" s="43">
        <f>VLOOKUP(A190,'Iscrizione non competitiva'!A:B,2,0)</f>
        <v>0</v>
      </c>
      <c r="C190" s="46">
        <f>VLOOKUP(A190,'Iscrizione non competitiva'!A:E,5,0)</f>
        <v>0</v>
      </c>
      <c r="D190" s="43"/>
      <c r="E190" s="43"/>
    </row>
    <row r="191" spans="1:5">
      <c r="A191" s="47">
        <v>188</v>
      </c>
      <c r="B191" s="43">
        <f>VLOOKUP(A191,'Iscrizione non competitiva'!A:B,2,0)</f>
        <v>0</v>
      </c>
      <c r="C191" s="46">
        <f>VLOOKUP(A191,'Iscrizione non competitiva'!A:E,5,0)</f>
        <v>0</v>
      </c>
      <c r="D191" s="43"/>
      <c r="E191" s="43"/>
    </row>
    <row r="192" spans="1:5">
      <c r="A192" s="47">
        <v>189</v>
      </c>
      <c r="B192" s="43">
        <f>VLOOKUP(A192,'Iscrizione non competitiva'!A:B,2,0)</f>
        <v>0</v>
      </c>
      <c r="C192" s="46">
        <f>VLOOKUP(A192,'Iscrizione non competitiva'!A:E,5,0)</f>
        <v>0</v>
      </c>
      <c r="D192" s="43"/>
      <c r="E192" s="43"/>
    </row>
    <row r="193" spans="1:5">
      <c r="A193" s="47">
        <v>190</v>
      </c>
      <c r="B193" s="43">
        <f>VLOOKUP(A193,'Iscrizione non competitiva'!A:B,2,0)</f>
        <v>0</v>
      </c>
      <c r="C193" s="46">
        <f>VLOOKUP(A193,'Iscrizione non competitiva'!A:E,5,0)</f>
        <v>0</v>
      </c>
      <c r="D193" s="43"/>
      <c r="E193" s="43"/>
    </row>
    <row r="194" spans="1:5">
      <c r="A194" s="47">
        <v>191</v>
      </c>
      <c r="B194" s="43">
        <f>VLOOKUP(A194,'Iscrizione non competitiva'!A:B,2,0)</f>
        <v>0</v>
      </c>
      <c r="C194" s="46">
        <f>VLOOKUP(A194,'Iscrizione non competitiva'!A:E,5,0)</f>
        <v>0</v>
      </c>
      <c r="D194" s="43"/>
      <c r="E194" s="43"/>
    </row>
    <row r="195" spans="1:5">
      <c r="A195" s="47">
        <v>192</v>
      </c>
      <c r="B195" s="43">
        <f>VLOOKUP(A195,'Iscrizione non competitiva'!A:B,2,0)</f>
        <v>0</v>
      </c>
      <c r="C195" s="46">
        <f>VLOOKUP(A195,'Iscrizione non competitiva'!A:E,5,0)</f>
        <v>0</v>
      </c>
      <c r="D195" s="43"/>
      <c r="E195" s="43"/>
    </row>
    <row r="196" spans="1:5">
      <c r="A196" s="47">
        <v>193</v>
      </c>
      <c r="B196" s="43">
        <f>VLOOKUP(A196,'Iscrizione non competitiva'!A:B,2,0)</f>
        <v>0</v>
      </c>
      <c r="C196" s="46">
        <f>VLOOKUP(A196,'Iscrizione non competitiva'!A:E,5,0)</f>
        <v>0</v>
      </c>
      <c r="D196" s="43"/>
      <c r="E196" s="43"/>
    </row>
    <row r="197" spans="1:5">
      <c r="A197" s="47">
        <v>194</v>
      </c>
      <c r="B197" s="43">
        <f>VLOOKUP(A197,'Iscrizione non competitiva'!A:B,2,0)</f>
        <v>0</v>
      </c>
      <c r="C197" s="46">
        <f>VLOOKUP(A197,'Iscrizione non competitiva'!A:E,5,0)</f>
        <v>0</v>
      </c>
      <c r="D197" s="43"/>
      <c r="E197" s="43"/>
    </row>
    <row r="198" spans="1:5">
      <c r="A198" s="47">
        <v>195</v>
      </c>
      <c r="B198" s="43">
        <f>VLOOKUP(A198,'Iscrizione non competitiva'!A:B,2,0)</f>
        <v>0</v>
      </c>
      <c r="C198" s="46">
        <f>VLOOKUP(A198,'Iscrizione non competitiva'!A:E,5,0)</f>
        <v>0</v>
      </c>
      <c r="D198" s="43"/>
      <c r="E198" s="43"/>
    </row>
    <row r="199" spans="1:5">
      <c r="A199" s="47">
        <v>196</v>
      </c>
      <c r="B199" s="43">
        <f>VLOOKUP(A199,'Iscrizione non competitiva'!A:B,2,0)</f>
        <v>0</v>
      </c>
      <c r="C199" s="46">
        <f>VLOOKUP(A199,'Iscrizione non competitiva'!A:E,5,0)</f>
        <v>0</v>
      </c>
      <c r="D199" s="43"/>
      <c r="E199" s="43"/>
    </row>
    <row r="200" spans="1:5">
      <c r="A200" s="47">
        <v>197</v>
      </c>
      <c r="B200" s="43">
        <f>VLOOKUP(A200,'Iscrizione non competitiva'!A:B,2,0)</f>
        <v>0</v>
      </c>
      <c r="C200" s="46">
        <f>VLOOKUP(A200,'Iscrizione non competitiva'!A:E,5,0)</f>
        <v>0</v>
      </c>
      <c r="D200" s="43"/>
      <c r="E200" s="43"/>
    </row>
    <row r="201" spans="1:5">
      <c r="A201" s="47">
        <v>198</v>
      </c>
      <c r="B201" s="43">
        <f>VLOOKUP(A201,'Iscrizione non competitiva'!A:B,2,0)</f>
        <v>0</v>
      </c>
      <c r="C201" s="46">
        <f>VLOOKUP(A201,'Iscrizione non competitiva'!A:E,5,0)</f>
        <v>0</v>
      </c>
      <c r="D201" s="43"/>
      <c r="E201" s="43"/>
    </row>
    <row r="202" spans="1:5">
      <c r="A202" s="47">
        <v>199</v>
      </c>
      <c r="B202" s="43">
        <f>VLOOKUP(A202,'Iscrizione non competitiva'!A:B,2,0)</f>
        <v>0</v>
      </c>
      <c r="C202" s="46">
        <f>VLOOKUP(A202,'Iscrizione non competitiva'!A:E,5,0)</f>
        <v>0</v>
      </c>
      <c r="D202" s="43"/>
      <c r="E202" s="43"/>
    </row>
    <row r="203" spans="1:5">
      <c r="A203" s="47">
        <v>200</v>
      </c>
      <c r="B203" s="43">
        <f>VLOOKUP(A203,'Iscrizione non competitiva'!A:B,2,0)</f>
        <v>0</v>
      </c>
      <c r="C203" s="46">
        <f>VLOOKUP(A203,'Iscrizione non competitiva'!A:E,5,0)</f>
        <v>0</v>
      </c>
      <c r="D203" s="43"/>
      <c r="E203" s="43"/>
    </row>
    <row r="204" spans="1:5">
      <c r="A204" s="47">
        <v>201</v>
      </c>
      <c r="B204" s="43">
        <f>VLOOKUP(A204,'Iscrizione non competitiva'!A:B,2,0)</f>
        <v>0</v>
      </c>
      <c r="C204" s="46">
        <f>VLOOKUP(A204,'Iscrizione non competitiva'!A:E,5,0)</f>
        <v>0</v>
      </c>
      <c r="D204" s="43"/>
      <c r="E204" s="43"/>
    </row>
    <row r="205" spans="1:5">
      <c r="A205" s="47">
        <v>202</v>
      </c>
      <c r="B205" s="43">
        <f>VLOOKUP(A205,'Iscrizione non competitiva'!A:B,2,0)</f>
        <v>0</v>
      </c>
      <c r="C205" s="46">
        <f>VLOOKUP(A205,'Iscrizione non competitiva'!A:E,5,0)</f>
        <v>0</v>
      </c>
      <c r="D205" s="43"/>
      <c r="E205" s="43"/>
    </row>
    <row r="206" spans="1:5">
      <c r="A206" s="47">
        <v>203</v>
      </c>
      <c r="B206" s="43">
        <f>VLOOKUP(A206,'Iscrizione non competitiva'!A:B,2,0)</f>
        <v>0</v>
      </c>
      <c r="C206" s="46">
        <f>VLOOKUP(A206,'Iscrizione non competitiva'!A:E,5,0)</f>
        <v>0</v>
      </c>
      <c r="D206" s="43"/>
      <c r="E206" s="43"/>
    </row>
    <row r="207" spans="1:5">
      <c r="A207" s="47">
        <v>204</v>
      </c>
      <c r="B207" s="43">
        <f>VLOOKUP(A207,'Iscrizione non competitiva'!A:B,2,0)</f>
        <v>0</v>
      </c>
      <c r="C207" s="46">
        <f>VLOOKUP(A207,'Iscrizione non competitiva'!A:E,5,0)</f>
        <v>0</v>
      </c>
      <c r="D207" s="43"/>
      <c r="E207" s="43"/>
    </row>
    <row r="208" spans="1:5">
      <c r="A208" s="47">
        <v>205</v>
      </c>
      <c r="B208" s="43">
        <f>VLOOKUP(A208,'Iscrizione non competitiva'!A:B,2,0)</f>
        <v>0</v>
      </c>
      <c r="C208" s="46">
        <f>VLOOKUP(A208,'Iscrizione non competitiva'!A:E,5,0)</f>
        <v>0</v>
      </c>
      <c r="D208" s="43"/>
      <c r="E208" s="43"/>
    </row>
    <row r="209" spans="1:5">
      <c r="A209" s="47">
        <v>206</v>
      </c>
      <c r="B209" s="43">
        <f>VLOOKUP(A209,'Iscrizione non competitiva'!A:B,2,0)</f>
        <v>0</v>
      </c>
      <c r="C209" s="46">
        <f>VLOOKUP(A209,'Iscrizione non competitiva'!A:E,5,0)</f>
        <v>0</v>
      </c>
      <c r="D209" s="43"/>
      <c r="E209" s="43"/>
    </row>
    <row r="210" spans="1:5">
      <c r="A210" s="47">
        <v>207</v>
      </c>
      <c r="B210" s="43">
        <f>VLOOKUP(A210,'Iscrizione non competitiva'!A:B,2,0)</f>
        <v>0</v>
      </c>
      <c r="C210" s="46">
        <f>VLOOKUP(A210,'Iscrizione non competitiva'!A:E,5,0)</f>
        <v>0</v>
      </c>
      <c r="D210" s="43"/>
      <c r="E210" s="43"/>
    </row>
    <row r="211" spans="1:5">
      <c r="A211" s="47">
        <v>208</v>
      </c>
      <c r="B211" s="43">
        <f>VLOOKUP(A211,'Iscrizione non competitiva'!A:B,2,0)</f>
        <v>0</v>
      </c>
      <c r="C211" s="46">
        <f>VLOOKUP(A211,'Iscrizione non competitiva'!A:E,5,0)</f>
        <v>0</v>
      </c>
      <c r="D211" s="43"/>
      <c r="E211" s="43"/>
    </row>
    <row r="212" spans="1:5">
      <c r="A212" s="47">
        <v>209</v>
      </c>
      <c r="B212" s="43">
        <f>VLOOKUP(A212,'Iscrizione non competitiva'!A:B,2,0)</f>
        <v>0</v>
      </c>
      <c r="C212" s="46">
        <f>VLOOKUP(A212,'Iscrizione non competitiva'!A:E,5,0)</f>
        <v>0</v>
      </c>
      <c r="D212" s="43"/>
      <c r="E212" s="43"/>
    </row>
    <row r="213" spans="1:5">
      <c r="A213" s="47">
        <v>210</v>
      </c>
      <c r="B213" s="43">
        <f>VLOOKUP(A213,'Iscrizione non competitiva'!A:B,2,0)</f>
        <v>0</v>
      </c>
      <c r="C213" s="46">
        <f>VLOOKUP(A213,'Iscrizione non competitiva'!A:E,5,0)</f>
        <v>0</v>
      </c>
      <c r="D213" s="43"/>
      <c r="E213" s="43"/>
    </row>
    <row r="214" spans="1:5">
      <c r="A214" s="47">
        <v>211</v>
      </c>
      <c r="B214" s="43">
        <f>VLOOKUP(A214,'Iscrizione non competitiva'!A:B,2,0)</f>
        <v>0</v>
      </c>
      <c r="C214" s="46">
        <f>VLOOKUP(A214,'Iscrizione non competitiva'!A:E,5,0)</f>
        <v>0</v>
      </c>
      <c r="D214" s="43"/>
      <c r="E214" s="43"/>
    </row>
    <row r="215" spans="1:5">
      <c r="A215" s="47">
        <v>212</v>
      </c>
      <c r="B215" s="43">
        <f>VLOOKUP(A215,'Iscrizione non competitiva'!A:B,2,0)</f>
        <v>0</v>
      </c>
      <c r="C215" s="46">
        <f>VLOOKUP(A215,'Iscrizione non competitiva'!A:E,5,0)</f>
        <v>0</v>
      </c>
      <c r="D215" s="43"/>
      <c r="E215" s="43"/>
    </row>
    <row r="216" spans="1:5">
      <c r="A216" s="47">
        <v>213</v>
      </c>
      <c r="B216" s="43">
        <f>VLOOKUP(A216,'Iscrizione non competitiva'!A:B,2,0)</f>
        <v>0</v>
      </c>
      <c r="C216" s="46">
        <f>VLOOKUP(A216,'Iscrizione non competitiva'!A:E,5,0)</f>
        <v>0</v>
      </c>
      <c r="D216" s="43"/>
      <c r="E216" s="43"/>
    </row>
    <row r="217" spans="1:5">
      <c r="A217" s="47">
        <v>214</v>
      </c>
      <c r="B217" s="43">
        <f>VLOOKUP(A217,'Iscrizione non competitiva'!A:B,2,0)</f>
        <v>0</v>
      </c>
      <c r="C217" s="46">
        <f>VLOOKUP(A217,'Iscrizione non competitiva'!A:E,5,0)</f>
        <v>0</v>
      </c>
      <c r="D217" s="43"/>
      <c r="E217" s="43"/>
    </row>
    <row r="218" spans="1:5">
      <c r="A218" s="47">
        <v>215</v>
      </c>
      <c r="B218" s="43">
        <f>VLOOKUP(A218,'Iscrizione non competitiva'!A:B,2,0)</f>
        <v>0</v>
      </c>
      <c r="C218" s="46">
        <f>VLOOKUP(A218,'Iscrizione non competitiva'!A:E,5,0)</f>
        <v>0</v>
      </c>
      <c r="D218" s="43"/>
      <c r="E218" s="43"/>
    </row>
    <row r="219" spans="1:5">
      <c r="A219" s="47">
        <v>216</v>
      </c>
      <c r="B219" s="43">
        <f>VLOOKUP(A219,'Iscrizione non competitiva'!A:B,2,0)</f>
        <v>0</v>
      </c>
      <c r="C219" s="46">
        <f>VLOOKUP(A219,'Iscrizione non competitiva'!A:E,5,0)</f>
        <v>0</v>
      </c>
      <c r="D219" s="43"/>
      <c r="E219" s="43"/>
    </row>
    <row r="220" spans="1:5">
      <c r="A220" s="47">
        <v>217</v>
      </c>
      <c r="B220" s="43">
        <f>VLOOKUP(A220,'Iscrizione non competitiva'!A:B,2,0)</f>
        <v>0</v>
      </c>
      <c r="C220" s="46">
        <f>VLOOKUP(A220,'Iscrizione non competitiva'!A:E,5,0)</f>
        <v>0</v>
      </c>
      <c r="D220" s="43"/>
      <c r="E220" s="43"/>
    </row>
    <row r="221" spans="1:5">
      <c r="A221" s="47">
        <v>218</v>
      </c>
      <c r="B221" s="43">
        <f>VLOOKUP(A221,'Iscrizione non competitiva'!A:B,2,0)</f>
        <v>0</v>
      </c>
      <c r="C221" s="46">
        <f>VLOOKUP(A221,'Iscrizione non competitiva'!A:E,5,0)</f>
        <v>0</v>
      </c>
      <c r="D221" s="43"/>
      <c r="E221" s="43"/>
    </row>
    <row r="222" spans="1:5">
      <c r="A222" s="47">
        <v>219</v>
      </c>
      <c r="B222" s="43">
        <f>VLOOKUP(A222,'Iscrizione non competitiva'!A:B,2,0)</f>
        <v>0</v>
      </c>
      <c r="C222" s="46">
        <f>VLOOKUP(A222,'Iscrizione non competitiva'!A:E,5,0)</f>
        <v>0</v>
      </c>
      <c r="D222" s="43"/>
      <c r="E222" s="43"/>
    </row>
    <row r="223" spans="1:5">
      <c r="A223" s="47">
        <v>220</v>
      </c>
      <c r="B223" s="43">
        <f>VLOOKUP(A223,'Iscrizione non competitiva'!A:B,2,0)</f>
        <v>0</v>
      </c>
      <c r="C223" s="46">
        <f>VLOOKUP(A223,'Iscrizione non competitiva'!A:E,5,0)</f>
        <v>0</v>
      </c>
      <c r="D223" s="43"/>
      <c r="E223" s="43"/>
    </row>
    <row r="224" spans="1:5">
      <c r="A224" s="47">
        <v>221</v>
      </c>
      <c r="B224" s="43">
        <f>VLOOKUP(A224,'Iscrizione non competitiva'!A:B,2,0)</f>
        <v>0</v>
      </c>
      <c r="C224" s="46">
        <f>VLOOKUP(A224,'Iscrizione non competitiva'!A:E,5,0)</f>
        <v>0</v>
      </c>
      <c r="D224" s="43"/>
      <c r="E224" s="43"/>
    </row>
    <row r="225" spans="1:5">
      <c r="A225" s="47">
        <v>222</v>
      </c>
      <c r="B225" s="43">
        <f>VLOOKUP(A225,'Iscrizione non competitiva'!A:B,2,0)</f>
        <v>0</v>
      </c>
      <c r="C225" s="46">
        <f>VLOOKUP(A225,'Iscrizione non competitiva'!A:E,5,0)</f>
        <v>0</v>
      </c>
      <c r="D225" s="43"/>
      <c r="E225" s="43"/>
    </row>
    <row r="226" spans="1:5">
      <c r="A226" s="47">
        <v>223</v>
      </c>
      <c r="B226" s="43">
        <f>VLOOKUP(A226,'Iscrizione non competitiva'!A:B,2,0)</f>
        <v>0</v>
      </c>
      <c r="C226" s="46">
        <f>VLOOKUP(A226,'Iscrizione non competitiva'!A:E,5,0)</f>
        <v>0</v>
      </c>
      <c r="D226" s="43"/>
      <c r="E226" s="43"/>
    </row>
    <row r="227" spans="1:5">
      <c r="A227" s="47">
        <v>224</v>
      </c>
      <c r="B227" s="43">
        <f>VLOOKUP(A227,'Iscrizione non competitiva'!A:B,2,0)</f>
        <v>0</v>
      </c>
      <c r="C227" s="46">
        <f>VLOOKUP(A227,'Iscrizione non competitiva'!A:E,5,0)</f>
        <v>0</v>
      </c>
      <c r="D227" s="43"/>
      <c r="E227" s="43"/>
    </row>
    <row r="228" spans="1:5">
      <c r="A228" s="47">
        <v>225</v>
      </c>
      <c r="B228" s="43">
        <f>VLOOKUP(A228,'Iscrizione non competitiva'!A:B,2,0)</f>
        <v>0</v>
      </c>
      <c r="C228" s="46">
        <f>VLOOKUP(A228,'Iscrizione non competitiva'!A:E,5,0)</f>
        <v>0</v>
      </c>
      <c r="D228" s="43"/>
      <c r="E228" s="43"/>
    </row>
    <row r="229" spans="1:5">
      <c r="A229" s="47">
        <v>226</v>
      </c>
      <c r="B229" s="43">
        <f>VLOOKUP(A229,'Iscrizione non competitiva'!A:B,2,0)</f>
        <v>0</v>
      </c>
      <c r="C229" s="46">
        <f>VLOOKUP(A229,'Iscrizione non competitiva'!A:E,5,0)</f>
        <v>0</v>
      </c>
      <c r="D229" s="43"/>
      <c r="E229" s="43"/>
    </row>
    <row r="230" spans="1:5">
      <c r="A230" s="47">
        <v>227</v>
      </c>
      <c r="B230" s="43">
        <f>VLOOKUP(A230,'Iscrizione non competitiva'!A:B,2,0)</f>
        <v>0</v>
      </c>
      <c r="C230" s="46">
        <f>VLOOKUP(A230,'Iscrizione non competitiva'!A:E,5,0)</f>
        <v>0</v>
      </c>
      <c r="D230" s="43"/>
      <c r="E230" s="43"/>
    </row>
    <row r="231" spans="1:5">
      <c r="A231" s="47">
        <v>228</v>
      </c>
      <c r="B231" s="43">
        <f>VLOOKUP(A231,'Iscrizione non competitiva'!A:B,2,0)</f>
        <v>0</v>
      </c>
      <c r="C231" s="46">
        <f>VLOOKUP(A231,'Iscrizione non competitiva'!A:E,5,0)</f>
        <v>0</v>
      </c>
      <c r="D231" s="43"/>
      <c r="E231" s="43"/>
    </row>
    <row r="232" spans="1:5">
      <c r="A232" s="47">
        <v>229</v>
      </c>
      <c r="B232" s="43">
        <f>VLOOKUP(A232,'Iscrizione non competitiva'!A:B,2,0)</f>
        <v>0</v>
      </c>
      <c r="C232" s="46">
        <f>VLOOKUP(A232,'Iscrizione non competitiva'!A:E,5,0)</f>
        <v>0</v>
      </c>
      <c r="D232" s="43"/>
      <c r="E232" s="43"/>
    </row>
    <row r="233" spans="1:5">
      <c r="A233" s="47">
        <v>230</v>
      </c>
      <c r="B233" s="43">
        <f>VLOOKUP(A233,'Iscrizione non competitiva'!A:B,2,0)</f>
        <v>0</v>
      </c>
      <c r="C233" s="46">
        <f>VLOOKUP(A233,'Iscrizione non competitiva'!A:E,5,0)</f>
        <v>0</v>
      </c>
      <c r="D233" s="43"/>
      <c r="E233" s="43"/>
    </row>
    <row r="234" spans="1:5">
      <c r="A234" s="47">
        <v>231</v>
      </c>
      <c r="B234" s="43">
        <f>VLOOKUP(A234,'Iscrizione non competitiva'!A:B,2,0)</f>
        <v>0</v>
      </c>
      <c r="C234" s="46">
        <f>VLOOKUP(A234,'Iscrizione non competitiva'!A:E,5,0)</f>
        <v>0</v>
      </c>
      <c r="D234" s="43"/>
      <c r="E234" s="43"/>
    </row>
    <row r="235" spans="1:5">
      <c r="A235" s="47">
        <v>232</v>
      </c>
      <c r="B235" s="43">
        <f>VLOOKUP(A235,'Iscrizione non competitiva'!A:B,2,0)</f>
        <v>0</v>
      </c>
      <c r="C235" s="46">
        <f>VLOOKUP(A235,'Iscrizione non competitiva'!A:E,5,0)</f>
        <v>0</v>
      </c>
      <c r="D235" s="43"/>
      <c r="E235" s="43"/>
    </row>
    <row r="236" spans="1:5">
      <c r="A236" s="47">
        <v>233</v>
      </c>
      <c r="B236" s="43">
        <f>VLOOKUP(A236,'Iscrizione non competitiva'!A:B,2,0)</f>
        <v>0</v>
      </c>
      <c r="C236" s="46">
        <f>VLOOKUP(A236,'Iscrizione non competitiva'!A:E,5,0)</f>
        <v>0</v>
      </c>
      <c r="D236" s="43"/>
      <c r="E236" s="43"/>
    </row>
    <row r="237" spans="1:5">
      <c r="A237" s="47">
        <v>234</v>
      </c>
      <c r="B237" s="43">
        <f>VLOOKUP(A237,'Iscrizione non competitiva'!A:B,2,0)</f>
        <v>0</v>
      </c>
      <c r="C237" s="46">
        <f>VLOOKUP(A237,'Iscrizione non competitiva'!A:E,5,0)</f>
        <v>0</v>
      </c>
      <c r="D237" s="43"/>
      <c r="E237" s="43"/>
    </row>
    <row r="238" spans="1:5">
      <c r="A238" s="47">
        <v>235</v>
      </c>
      <c r="B238" s="43">
        <f>VLOOKUP(A238,'Iscrizione non competitiva'!A:B,2,0)</f>
        <v>0</v>
      </c>
      <c r="C238" s="46">
        <f>VLOOKUP(A238,'Iscrizione non competitiva'!A:E,5,0)</f>
        <v>0</v>
      </c>
      <c r="D238" s="43"/>
      <c r="E238" s="43"/>
    </row>
    <row r="239" spans="1:5">
      <c r="A239" s="47">
        <v>236</v>
      </c>
      <c r="B239" s="43">
        <f>VLOOKUP(A239,'Iscrizione non competitiva'!A:B,2,0)</f>
        <v>0</v>
      </c>
      <c r="C239" s="46">
        <f>VLOOKUP(A239,'Iscrizione non competitiva'!A:E,5,0)</f>
        <v>0</v>
      </c>
      <c r="D239" s="43"/>
      <c r="E239" s="43"/>
    </row>
    <row r="240" spans="1:5">
      <c r="A240" s="47">
        <v>237</v>
      </c>
      <c r="B240" s="43">
        <f>VLOOKUP(A240,'Iscrizione non competitiva'!A:B,2,0)</f>
        <v>0</v>
      </c>
      <c r="C240" s="46">
        <f>VLOOKUP(A240,'Iscrizione non competitiva'!A:E,5,0)</f>
        <v>0</v>
      </c>
      <c r="D240" s="43"/>
      <c r="E240" s="43"/>
    </row>
    <row r="241" spans="1:5">
      <c r="A241" s="47">
        <v>238</v>
      </c>
      <c r="B241" s="43">
        <f>VLOOKUP(A241,'Iscrizione non competitiva'!A:B,2,0)</f>
        <v>0</v>
      </c>
      <c r="C241" s="46">
        <f>VLOOKUP(A241,'Iscrizione non competitiva'!A:E,5,0)</f>
        <v>0</v>
      </c>
      <c r="D241" s="43"/>
      <c r="E241" s="43"/>
    </row>
    <row r="242" spans="1:5">
      <c r="A242" s="47">
        <v>239</v>
      </c>
      <c r="B242" s="43">
        <f>VLOOKUP(A242,'Iscrizione non competitiva'!A:B,2,0)</f>
        <v>0</v>
      </c>
      <c r="C242" s="46">
        <f>VLOOKUP(A242,'Iscrizione non competitiva'!A:E,5,0)</f>
        <v>0</v>
      </c>
      <c r="D242" s="43"/>
      <c r="E242" s="43"/>
    </row>
    <row r="243" spans="1:5">
      <c r="A243" s="47">
        <v>240</v>
      </c>
      <c r="B243" s="43">
        <f>VLOOKUP(A243,'Iscrizione non competitiva'!A:B,2,0)</f>
        <v>0</v>
      </c>
      <c r="C243" s="46">
        <f>VLOOKUP(A243,'Iscrizione non competitiva'!A:E,5,0)</f>
        <v>0</v>
      </c>
      <c r="D243" s="43"/>
      <c r="E243" s="43"/>
    </row>
    <row r="244" spans="1:5">
      <c r="A244" s="47">
        <v>241</v>
      </c>
      <c r="B244" s="43">
        <f>VLOOKUP(A244,'Iscrizione non competitiva'!A:B,2,0)</f>
        <v>0</v>
      </c>
      <c r="C244" s="46">
        <f>VLOOKUP(A244,'Iscrizione non competitiva'!A:E,5,0)</f>
        <v>0</v>
      </c>
      <c r="D244" s="43"/>
      <c r="E244" s="43"/>
    </row>
    <row r="245" spans="1:5">
      <c r="A245" s="47">
        <v>242</v>
      </c>
      <c r="B245" s="43">
        <f>VLOOKUP(A245,'Iscrizione non competitiva'!A:B,2,0)</f>
        <v>0</v>
      </c>
      <c r="C245" s="46">
        <f>VLOOKUP(A245,'Iscrizione non competitiva'!A:E,5,0)</f>
        <v>0</v>
      </c>
      <c r="D245" s="43"/>
      <c r="E245" s="43"/>
    </row>
    <row r="246" spans="1:5">
      <c r="A246" s="47">
        <v>243</v>
      </c>
      <c r="B246" s="43">
        <f>VLOOKUP(A246,'Iscrizione non competitiva'!A:B,2,0)</f>
        <v>0</v>
      </c>
      <c r="C246" s="46">
        <f>VLOOKUP(A246,'Iscrizione non competitiva'!A:E,5,0)</f>
        <v>0</v>
      </c>
      <c r="D246" s="43"/>
      <c r="E246" s="43"/>
    </row>
    <row r="247" spans="1:5">
      <c r="A247" s="47">
        <v>244</v>
      </c>
      <c r="B247" s="43">
        <f>VLOOKUP(A247,'Iscrizione non competitiva'!A:B,2,0)</f>
        <v>0</v>
      </c>
      <c r="C247" s="46">
        <f>VLOOKUP(A247,'Iscrizione non competitiva'!A:E,5,0)</f>
        <v>0</v>
      </c>
      <c r="D247" s="43"/>
      <c r="E247" s="43"/>
    </row>
    <row r="248" spans="1:5">
      <c r="A248" s="47">
        <v>245</v>
      </c>
      <c r="B248" s="43">
        <f>VLOOKUP(A248,'Iscrizione non competitiva'!A:B,2,0)</f>
        <v>0</v>
      </c>
      <c r="C248" s="46">
        <f>VLOOKUP(A248,'Iscrizione non competitiva'!A:E,5,0)</f>
        <v>0</v>
      </c>
      <c r="D248" s="43"/>
      <c r="E248" s="43"/>
    </row>
    <row r="249" spans="1:5">
      <c r="A249" s="47">
        <v>246</v>
      </c>
      <c r="B249" s="43">
        <f>VLOOKUP(A249,'Iscrizione non competitiva'!A:B,2,0)</f>
        <v>0</v>
      </c>
      <c r="C249" s="46">
        <f>VLOOKUP(A249,'Iscrizione non competitiva'!A:E,5,0)</f>
        <v>0</v>
      </c>
      <c r="D249" s="43"/>
      <c r="E249" s="43"/>
    </row>
    <row r="250" spans="1:5">
      <c r="A250" s="47">
        <v>247</v>
      </c>
      <c r="B250" s="43">
        <f>VLOOKUP(A250,'Iscrizione non competitiva'!A:B,2,0)</f>
        <v>0</v>
      </c>
      <c r="C250" s="46">
        <f>VLOOKUP(A250,'Iscrizione non competitiva'!A:E,5,0)</f>
        <v>0</v>
      </c>
      <c r="D250" s="43"/>
      <c r="E250" s="43"/>
    </row>
    <row r="251" spans="1:5">
      <c r="A251" s="47">
        <v>248</v>
      </c>
      <c r="B251" s="43">
        <f>VLOOKUP(A251,'Iscrizione non competitiva'!A:B,2,0)</f>
        <v>0</v>
      </c>
      <c r="C251" s="46">
        <f>VLOOKUP(A251,'Iscrizione non competitiva'!A:E,5,0)</f>
        <v>0</v>
      </c>
      <c r="D251" s="43"/>
      <c r="E251" s="43"/>
    </row>
    <row r="252" spans="1:5">
      <c r="A252" s="47">
        <v>249</v>
      </c>
      <c r="B252" s="43">
        <f>VLOOKUP(A252,'Iscrizione non competitiva'!A:B,2,0)</f>
        <v>0</v>
      </c>
      <c r="C252" s="46">
        <f>VLOOKUP(A252,'Iscrizione non competitiva'!A:E,5,0)</f>
        <v>0</v>
      </c>
      <c r="D252" s="43"/>
      <c r="E252" s="43"/>
    </row>
    <row r="253" spans="1:5">
      <c r="A253" s="47">
        <v>250</v>
      </c>
      <c r="B253" s="43">
        <f>VLOOKUP(A253,'Iscrizione non competitiva'!A:B,2,0)</f>
        <v>0</v>
      </c>
      <c r="C253" s="46">
        <f>VLOOKUP(A253,'Iscrizione non competitiva'!A:E,5,0)</f>
        <v>0</v>
      </c>
      <c r="D253" s="43"/>
      <c r="E253" s="43"/>
    </row>
    <row r="254" spans="1:5">
      <c r="A254" s="47">
        <v>251</v>
      </c>
      <c r="B254" s="43">
        <f>VLOOKUP(A254,'Iscrizione non competitiva'!A:B,2,0)</f>
        <v>0</v>
      </c>
      <c r="C254" s="46">
        <f>VLOOKUP(A254,'Iscrizione non competitiva'!A:E,5,0)</f>
        <v>0</v>
      </c>
      <c r="D254" s="43"/>
      <c r="E254" s="43"/>
    </row>
    <row r="255" spans="1:5">
      <c r="A255" s="47">
        <v>252</v>
      </c>
      <c r="B255" s="43">
        <f>VLOOKUP(A255,'Iscrizione non competitiva'!A:B,2,0)</f>
        <v>0</v>
      </c>
      <c r="C255" s="46">
        <f>VLOOKUP(A255,'Iscrizione non competitiva'!A:E,5,0)</f>
        <v>0</v>
      </c>
      <c r="D255" s="43"/>
      <c r="E255" s="43"/>
    </row>
    <row r="256" spans="1:5">
      <c r="A256" s="47">
        <v>253</v>
      </c>
      <c r="B256" s="43">
        <f>VLOOKUP(A256,'Iscrizione non competitiva'!A:B,2,0)</f>
        <v>0</v>
      </c>
      <c r="C256" s="46">
        <f>VLOOKUP(A256,'Iscrizione non competitiva'!A:E,5,0)</f>
        <v>0</v>
      </c>
      <c r="D256" s="43"/>
      <c r="E256" s="43"/>
    </row>
    <row r="257" spans="1:5">
      <c r="A257" s="47">
        <v>254</v>
      </c>
      <c r="B257" s="43">
        <f>VLOOKUP(A257,'Iscrizione non competitiva'!A:B,2,0)</f>
        <v>0</v>
      </c>
      <c r="C257" s="46">
        <f>VLOOKUP(A257,'Iscrizione non competitiva'!A:E,5,0)</f>
        <v>0</v>
      </c>
      <c r="D257" s="43"/>
      <c r="E257" s="43"/>
    </row>
    <row r="258" spans="1:5">
      <c r="A258" s="47">
        <v>255</v>
      </c>
      <c r="B258" s="43">
        <f>VLOOKUP(A258,'Iscrizione non competitiva'!A:B,2,0)</f>
        <v>0</v>
      </c>
      <c r="C258" s="46">
        <f>VLOOKUP(A258,'Iscrizione non competitiva'!A:E,5,0)</f>
        <v>0</v>
      </c>
      <c r="D258" s="43"/>
      <c r="E258" s="43"/>
    </row>
    <row r="259" spans="1:5">
      <c r="A259" s="47">
        <v>256</v>
      </c>
      <c r="B259" s="43">
        <f>VLOOKUP(A259,'Iscrizione non competitiva'!A:B,2,0)</f>
        <v>0</v>
      </c>
      <c r="C259" s="46">
        <f>VLOOKUP(A259,'Iscrizione non competitiva'!A:E,5,0)</f>
        <v>0</v>
      </c>
      <c r="D259" s="43"/>
      <c r="E259" s="43"/>
    </row>
    <row r="260" spans="1:5">
      <c r="A260" s="47">
        <v>257</v>
      </c>
      <c r="B260" s="43">
        <f>VLOOKUP(A260,'Iscrizione non competitiva'!A:B,2,0)</f>
        <v>0</v>
      </c>
      <c r="C260" s="46">
        <f>VLOOKUP(A260,'Iscrizione non competitiva'!A:E,5,0)</f>
        <v>0</v>
      </c>
      <c r="D260" s="43"/>
      <c r="E260" s="43"/>
    </row>
    <row r="261" spans="1:5">
      <c r="A261" s="47">
        <v>258</v>
      </c>
      <c r="B261" s="43">
        <f>VLOOKUP(A261,'Iscrizione non competitiva'!A:B,2,0)</f>
        <v>0</v>
      </c>
      <c r="C261" s="46">
        <f>VLOOKUP(A261,'Iscrizione non competitiva'!A:E,5,0)</f>
        <v>0</v>
      </c>
      <c r="D261" s="43"/>
      <c r="E261" s="43"/>
    </row>
    <row r="262" spans="1:5">
      <c r="A262" s="47">
        <v>259</v>
      </c>
      <c r="B262" s="43">
        <f>VLOOKUP(A262,'Iscrizione non competitiva'!A:B,2,0)</f>
        <v>0</v>
      </c>
      <c r="C262" s="46">
        <f>VLOOKUP(A262,'Iscrizione non competitiva'!A:E,5,0)</f>
        <v>0</v>
      </c>
      <c r="D262" s="43"/>
      <c r="E262" s="43"/>
    </row>
    <row r="263" spans="1:5">
      <c r="A263" s="47">
        <v>260</v>
      </c>
      <c r="B263" s="43">
        <f>VLOOKUP(A263,'Iscrizione non competitiva'!A:B,2,0)</f>
        <v>0</v>
      </c>
      <c r="C263" s="46">
        <f>VLOOKUP(A263,'Iscrizione non competitiva'!A:E,5,0)</f>
        <v>0</v>
      </c>
      <c r="D263" s="43"/>
      <c r="E263" s="43"/>
    </row>
    <row r="264" spans="1:5">
      <c r="A264" s="47">
        <v>261</v>
      </c>
      <c r="B264" s="43">
        <f>VLOOKUP(A264,'Iscrizione non competitiva'!A:B,2,0)</f>
        <v>0</v>
      </c>
      <c r="C264" s="46">
        <f>VLOOKUP(A264,'Iscrizione non competitiva'!A:E,5,0)</f>
        <v>0</v>
      </c>
      <c r="D264" s="43"/>
      <c r="E264" s="43"/>
    </row>
    <row r="265" spans="1:5">
      <c r="A265" s="47">
        <v>262</v>
      </c>
      <c r="B265" s="43">
        <f>VLOOKUP(A265,'Iscrizione non competitiva'!A:B,2,0)</f>
        <v>0</v>
      </c>
      <c r="C265" s="46">
        <f>VLOOKUP(A265,'Iscrizione non competitiva'!A:E,5,0)</f>
        <v>0</v>
      </c>
      <c r="D265" s="43"/>
      <c r="E265" s="43"/>
    </row>
    <row r="266" spans="1:5">
      <c r="A266" s="47">
        <v>263</v>
      </c>
      <c r="B266" s="43">
        <f>VLOOKUP(A266,'Iscrizione non competitiva'!A:B,2,0)</f>
        <v>0</v>
      </c>
      <c r="C266" s="46">
        <f>VLOOKUP(A266,'Iscrizione non competitiva'!A:E,5,0)</f>
        <v>0</v>
      </c>
      <c r="D266" s="43"/>
      <c r="E266" s="43"/>
    </row>
    <row r="267" spans="1:5">
      <c r="A267" s="47">
        <v>264</v>
      </c>
      <c r="B267" s="43">
        <f>VLOOKUP(A267,'Iscrizione non competitiva'!A:B,2,0)</f>
        <v>0</v>
      </c>
      <c r="C267" s="46">
        <f>VLOOKUP(A267,'Iscrizione non competitiva'!A:E,5,0)</f>
        <v>0</v>
      </c>
      <c r="D267" s="43"/>
      <c r="E267" s="43"/>
    </row>
    <row r="268" spans="1:5">
      <c r="A268" s="47">
        <v>265</v>
      </c>
      <c r="B268" s="43">
        <f>VLOOKUP(A268,'Iscrizione non competitiva'!A:B,2,0)</f>
        <v>0</v>
      </c>
      <c r="C268" s="46">
        <f>VLOOKUP(A268,'Iscrizione non competitiva'!A:E,5,0)</f>
        <v>0</v>
      </c>
      <c r="D268" s="43"/>
      <c r="E268" s="43"/>
    </row>
    <row r="269" spans="1:5">
      <c r="A269" s="47">
        <v>266</v>
      </c>
      <c r="B269" s="43">
        <f>VLOOKUP(A269,'Iscrizione non competitiva'!A:B,2,0)</f>
        <v>0</v>
      </c>
      <c r="C269" s="46">
        <f>VLOOKUP(A269,'Iscrizione non competitiva'!A:E,5,0)</f>
        <v>0</v>
      </c>
      <c r="D269" s="43"/>
      <c r="E269" s="43"/>
    </row>
    <row r="270" spans="1:5">
      <c r="A270" s="47">
        <v>267</v>
      </c>
      <c r="B270" s="43">
        <f>VLOOKUP(A270,'Iscrizione non competitiva'!A:B,2,0)</f>
        <v>0</v>
      </c>
      <c r="C270" s="46">
        <f>VLOOKUP(A270,'Iscrizione non competitiva'!A:E,5,0)</f>
        <v>0</v>
      </c>
      <c r="D270" s="43"/>
      <c r="E270" s="43"/>
    </row>
    <row r="271" spans="1:5">
      <c r="A271" s="47">
        <v>268</v>
      </c>
      <c r="B271" s="43">
        <f>VLOOKUP(A271,'Iscrizione non competitiva'!A:B,2,0)</f>
        <v>0</v>
      </c>
      <c r="C271" s="46">
        <f>VLOOKUP(A271,'Iscrizione non competitiva'!A:E,5,0)</f>
        <v>0</v>
      </c>
      <c r="D271" s="43"/>
      <c r="E271" s="43"/>
    </row>
    <row r="272" spans="1:5">
      <c r="A272" s="47">
        <v>269</v>
      </c>
      <c r="B272" s="43">
        <f>VLOOKUP(A272,'Iscrizione non competitiva'!A:B,2,0)</f>
        <v>0</v>
      </c>
      <c r="C272" s="46">
        <f>VLOOKUP(A272,'Iscrizione non competitiva'!A:E,5,0)</f>
        <v>0</v>
      </c>
      <c r="D272" s="43"/>
      <c r="E272" s="43"/>
    </row>
    <row r="273" spans="1:5">
      <c r="A273" s="47">
        <v>270</v>
      </c>
      <c r="B273" s="43">
        <f>VLOOKUP(A273,'Iscrizione non competitiva'!A:B,2,0)</f>
        <v>0</v>
      </c>
      <c r="C273" s="46">
        <f>VLOOKUP(A273,'Iscrizione non competitiva'!A:E,5,0)</f>
        <v>0</v>
      </c>
      <c r="D273" s="43"/>
      <c r="E273" s="43"/>
    </row>
    <row r="274" spans="1:5">
      <c r="A274" s="47">
        <v>271</v>
      </c>
      <c r="B274" s="43">
        <f>VLOOKUP(A274,'Iscrizione non competitiva'!A:B,2,0)</f>
        <v>0</v>
      </c>
      <c r="C274" s="46">
        <f>VLOOKUP(A274,'Iscrizione non competitiva'!A:E,5,0)</f>
        <v>0</v>
      </c>
      <c r="D274" s="43"/>
      <c r="E274" s="43"/>
    </row>
    <row r="275" spans="1:5">
      <c r="A275" s="47">
        <v>272</v>
      </c>
      <c r="B275" s="43">
        <f>VLOOKUP(A275,'Iscrizione non competitiva'!A:B,2,0)</f>
        <v>0</v>
      </c>
      <c r="C275" s="46">
        <f>VLOOKUP(A275,'Iscrizione non competitiva'!A:E,5,0)</f>
        <v>0</v>
      </c>
      <c r="D275" s="43"/>
      <c r="E275" s="43"/>
    </row>
    <row r="276" spans="1:5">
      <c r="A276" s="47">
        <v>273</v>
      </c>
      <c r="B276" s="43">
        <f>VLOOKUP(A276,'Iscrizione non competitiva'!A:B,2,0)</f>
        <v>0</v>
      </c>
      <c r="C276" s="46">
        <f>VLOOKUP(A276,'Iscrizione non competitiva'!A:E,5,0)</f>
        <v>0</v>
      </c>
      <c r="D276" s="43"/>
      <c r="E276" s="43"/>
    </row>
    <row r="277" spans="1:5">
      <c r="A277" s="47">
        <v>274</v>
      </c>
      <c r="B277" s="43">
        <f>VLOOKUP(A277,'Iscrizione non competitiva'!A:B,2,0)</f>
        <v>0</v>
      </c>
      <c r="C277" s="46">
        <f>VLOOKUP(A277,'Iscrizione non competitiva'!A:E,5,0)</f>
        <v>0</v>
      </c>
      <c r="D277" s="43"/>
      <c r="E277" s="43"/>
    </row>
    <row r="278" spans="1:5">
      <c r="A278" s="47">
        <v>275</v>
      </c>
      <c r="B278" s="43">
        <f>VLOOKUP(A278,'Iscrizione non competitiva'!A:B,2,0)</f>
        <v>0</v>
      </c>
      <c r="C278" s="46">
        <f>VLOOKUP(A278,'Iscrizione non competitiva'!A:E,5,0)</f>
        <v>0</v>
      </c>
      <c r="D278" s="43"/>
      <c r="E278" s="43"/>
    </row>
    <row r="279" spans="1:5">
      <c r="A279" s="47">
        <v>276</v>
      </c>
      <c r="B279" s="43">
        <f>VLOOKUP(A279,'Iscrizione non competitiva'!A:B,2,0)</f>
        <v>0</v>
      </c>
      <c r="C279" s="46">
        <f>VLOOKUP(A279,'Iscrizione non competitiva'!A:E,5,0)</f>
        <v>0</v>
      </c>
      <c r="D279" s="43"/>
      <c r="E279" s="43"/>
    </row>
    <row r="280" spans="1:5">
      <c r="A280" s="47">
        <v>277</v>
      </c>
      <c r="B280" s="43">
        <f>VLOOKUP(A280,'Iscrizione non competitiva'!A:B,2,0)</f>
        <v>0</v>
      </c>
      <c r="C280" s="46">
        <f>VLOOKUP(A280,'Iscrizione non competitiva'!A:E,5,0)</f>
        <v>0</v>
      </c>
      <c r="D280" s="43"/>
      <c r="E280" s="43"/>
    </row>
    <row r="281" spans="1:5">
      <c r="A281" s="47">
        <v>278</v>
      </c>
      <c r="B281" s="43">
        <f>VLOOKUP(A281,'Iscrizione non competitiva'!A:B,2,0)</f>
        <v>0</v>
      </c>
      <c r="C281" s="46">
        <f>VLOOKUP(A281,'Iscrizione non competitiva'!A:E,5,0)</f>
        <v>0</v>
      </c>
      <c r="D281" s="43"/>
      <c r="E281" s="43"/>
    </row>
    <row r="282" spans="1:5">
      <c r="A282" s="47">
        <v>279</v>
      </c>
      <c r="B282" s="43">
        <f>VLOOKUP(A282,'Iscrizione non competitiva'!A:B,2,0)</f>
        <v>0</v>
      </c>
      <c r="C282" s="46">
        <f>VLOOKUP(A282,'Iscrizione non competitiva'!A:E,5,0)</f>
        <v>0</v>
      </c>
      <c r="D282" s="43"/>
      <c r="E282" s="43"/>
    </row>
    <row r="283" spans="1:5">
      <c r="A283" s="47">
        <v>280</v>
      </c>
      <c r="B283" s="43">
        <f>VLOOKUP(A283,'Iscrizione non competitiva'!A:B,2,0)</f>
        <v>0</v>
      </c>
      <c r="C283" s="46">
        <f>VLOOKUP(A283,'Iscrizione non competitiva'!A:E,5,0)</f>
        <v>0</v>
      </c>
      <c r="D283" s="43"/>
      <c r="E283" s="43"/>
    </row>
    <row r="284" spans="1:5">
      <c r="A284" s="47">
        <v>281</v>
      </c>
      <c r="B284" s="43">
        <f>VLOOKUP(A284,'Iscrizione non competitiva'!A:B,2,0)</f>
        <v>0</v>
      </c>
      <c r="C284" s="46">
        <f>VLOOKUP(A284,'Iscrizione non competitiva'!A:E,5,0)</f>
        <v>0</v>
      </c>
      <c r="D284" s="43"/>
      <c r="E284" s="43"/>
    </row>
    <row r="285" spans="1:5">
      <c r="A285" s="47">
        <v>282</v>
      </c>
      <c r="B285" s="43">
        <f>VLOOKUP(A285,'Iscrizione non competitiva'!A:B,2,0)</f>
        <v>0</v>
      </c>
      <c r="C285" s="46">
        <f>VLOOKUP(A285,'Iscrizione non competitiva'!A:E,5,0)</f>
        <v>0</v>
      </c>
      <c r="D285" s="43"/>
      <c r="E285" s="43"/>
    </row>
    <row r="286" spans="1:5">
      <c r="A286" s="47">
        <v>283</v>
      </c>
      <c r="B286" s="43">
        <f>VLOOKUP(A286,'Iscrizione non competitiva'!A:B,2,0)</f>
        <v>0</v>
      </c>
      <c r="C286" s="46">
        <f>VLOOKUP(A286,'Iscrizione non competitiva'!A:E,5,0)</f>
        <v>0</v>
      </c>
      <c r="D286" s="43"/>
      <c r="E286" s="43"/>
    </row>
    <row r="287" spans="1:5">
      <c r="A287" s="47">
        <v>284</v>
      </c>
      <c r="B287" s="43">
        <f>VLOOKUP(A287,'Iscrizione non competitiva'!A:B,2,0)</f>
        <v>0</v>
      </c>
      <c r="C287" s="46">
        <f>VLOOKUP(A287,'Iscrizione non competitiva'!A:E,5,0)</f>
        <v>0</v>
      </c>
      <c r="D287" s="43"/>
      <c r="E287" s="43"/>
    </row>
    <row r="288" spans="1:5">
      <c r="A288" s="47">
        <v>285</v>
      </c>
      <c r="B288" s="43">
        <f>VLOOKUP(A288,'Iscrizione non competitiva'!A:B,2,0)</f>
        <v>0</v>
      </c>
      <c r="C288" s="46">
        <f>VLOOKUP(A288,'Iscrizione non competitiva'!A:E,5,0)</f>
        <v>0</v>
      </c>
      <c r="D288" s="43"/>
      <c r="E288" s="43"/>
    </row>
    <row r="289" spans="1:5">
      <c r="A289" s="47">
        <v>286</v>
      </c>
      <c r="B289" s="43">
        <f>VLOOKUP(A289,'Iscrizione non competitiva'!A:B,2,0)</f>
        <v>0</v>
      </c>
      <c r="C289" s="46">
        <f>VLOOKUP(A289,'Iscrizione non competitiva'!A:E,5,0)</f>
        <v>0</v>
      </c>
      <c r="D289" s="43"/>
      <c r="E289" s="43"/>
    </row>
    <row r="290" spans="1:5">
      <c r="A290" s="47">
        <v>287</v>
      </c>
      <c r="B290" s="43">
        <f>VLOOKUP(A290,'Iscrizione non competitiva'!A:B,2,0)</f>
        <v>0</v>
      </c>
      <c r="C290" s="46">
        <f>VLOOKUP(A290,'Iscrizione non competitiva'!A:E,5,0)</f>
        <v>0</v>
      </c>
      <c r="D290" s="43"/>
      <c r="E290" s="43"/>
    </row>
    <row r="291" spans="1:5">
      <c r="A291" s="47">
        <v>288</v>
      </c>
      <c r="B291" s="43">
        <f>VLOOKUP(A291,'Iscrizione non competitiva'!A:B,2,0)</f>
        <v>0</v>
      </c>
      <c r="C291" s="46">
        <f>VLOOKUP(A291,'Iscrizione non competitiva'!A:E,5,0)</f>
        <v>0</v>
      </c>
      <c r="D291" s="43"/>
      <c r="E291" s="43"/>
    </row>
    <row r="292" spans="1:5">
      <c r="A292" s="47">
        <v>289</v>
      </c>
      <c r="B292" s="43">
        <f>VLOOKUP(A292,'Iscrizione non competitiva'!A:B,2,0)</f>
        <v>0</v>
      </c>
      <c r="C292" s="46">
        <f>VLOOKUP(A292,'Iscrizione non competitiva'!A:E,5,0)</f>
        <v>0</v>
      </c>
      <c r="D292" s="43"/>
      <c r="E292" s="43"/>
    </row>
    <row r="293" spans="1:5">
      <c r="A293" s="47">
        <v>290</v>
      </c>
      <c r="B293" s="43">
        <f>VLOOKUP(A293,'Iscrizione non competitiva'!A:B,2,0)</f>
        <v>0</v>
      </c>
      <c r="C293" s="46">
        <f>VLOOKUP(A293,'Iscrizione non competitiva'!A:E,5,0)</f>
        <v>0</v>
      </c>
      <c r="D293" s="43"/>
      <c r="E293" s="43"/>
    </row>
    <row r="294" spans="1:5">
      <c r="A294" s="47">
        <v>291</v>
      </c>
      <c r="B294" s="43">
        <f>VLOOKUP(A294,'Iscrizione non competitiva'!A:B,2,0)</f>
        <v>0</v>
      </c>
      <c r="C294" s="46">
        <f>VLOOKUP(A294,'Iscrizione non competitiva'!A:E,5,0)</f>
        <v>0</v>
      </c>
      <c r="D294" s="43"/>
      <c r="E294" s="43"/>
    </row>
    <row r="295" spans="1:5">
      <c r="A295" s="47">
        <v>292</v>
      </c>
      <c r="B295" s="43">
        <f>VLOOKUP(A295,'Iscrizione non competitiva'!A:B,2,0)</f>
        <v>0</v>
      </c>
      <c r="C295" s="46">
        <f>VLOOKUP(A295,'Iscrizione non competitiva'!A:E,5,0)</f>
        <v>0</v>
      </c>
      <c r="D295" s="43"/>
      <c r="E295" s="43"/>
    </row>
    <row r="296" spans="1:5">
      <c r="A296" s="47">
        <v>293</v>
      </c>
      <c r="B296" s="43">
        <f>VLOOKUP(A296,'Iscrizione non competitiva'!A:B,2,0)</f>
        <v>0</v>
      </c>
      <c r="C296" s="46">
        <f>VLOOKUP(A296,'Iscrizione non competitiva'!A:E,5,0)</f>
        <v>0</v>
      </c>
      <c r="D296" s="43"/>
      <c r="E296" s="43"/>
    </row>
    <row r="297" spans="1:5">
      <c r="A297" s="47">
        <v>294</v>
      </c>
      <c r="B297" s="43">
        <f>VLOOKUP(A297,'Iscrizione non competitiva'!A:B,2,0)</f>
        <v>0</v>
      </c>
      <c r="C297" s="46">
        <f>VLOOKUP(A297,'Iscrizione non competitiva'!A:E,5,0)</f>
        <v>0</v>
      </c>
      <c r="D297" s="43"/>
      <c r="E297" s="43"/>
    </row>
    <row r="298" spans="1:5">
      <c r="A298" s="47">
        <v>295</v>
      </c>
      <c r="B298" s="43">
        <f>VLOOKUP(A298,'Iscrizione non competitiva'!A:B,2,0)</f>
        <v>0</v>
      </c>
      <c r="C298" s="46">
        <f>VLOOKUP(A298,'Iscrizione non competitiva'!A:E,5,0)</f>
        <v>0</v>
      </c>
      <c r="D298" s="43"/>
      <c r="E298" s="43"/>
    </row>
    <row r="299" spans="1:5">
      <c r="A299" s="47">
        <v>296</v>
      </c>
      <c r="B299" s="43">
        <f>VLOOKUP(A299,'Iscrizione non competitiva'!A:B,2,0)</f>
        <v>0</v>
      </c>
      <c r="C299" s="46">
        <f>VLOOKUP(A299,'Iscrizione non competitiva'!A:E,5,0)</f>
        <v>0</v>
      </c>
      <c r="D299" s="43"/>
      <c r="E299" s="43"/>
    </row>
    <row r="300" spans="1:5">
      <c r="A300" s="47">
        <v>297</v>
      </c>
      <c r="B300" s="43">
        <f>VLOOKUP(A300,'Iscrizione non competitiva'!A:B,2,0)</f>
        <v>0</v>
      </c>
      <c r="C300" s="46">
        <f>VLOOKUP(A300,'Iscrizione non competitiva'!A:E,5,0)</f>
        <v>0</v>
      </c>
      <c r="D300" s="43"/>
      <c r="E300" s="43"/>
    </row>
    <row r="301" spans="1:5">
      <c r="A301" s="47">
        <v>298</v>
      </c>
      <c r="B301" s="43">
        <f>VLOOKUP(A301,'Iscrizione non competitiva'!A:B,2,0)</f>
        <v>0</v>
      </c>
      <c r="C301" s="46">
        <f>VLOOKUP(A301,'Iscrizione non competitiva'!A:E,5,0)</f>
        <v>0</v>
      </c>
      <c r="D301" s="43"/>
      <c r="E301" s="43"/>
    </row>
    <row r="302" spans="1:5">
      <c r="A302" s="47">
        <v>299</v>
      </c>
      <c r="B302" s="43">
        <f>VLOOKUP(A302,'Iscrizione non competitiva'!A:B,2,0)</f>
        <v>0</v>
      </c>
      <c r="C302" s="46">
        <f>VLOOKUP(A302,'Iscrizione non competitiva'!A:E,5,0)</f>
        <v>0</v>
      </c>
      <c r="D302" s="43"/>
      <c r="E302" s="43"/>
    </row>
    <row r="303" spans="1:5">
      <c r="A303" s="47">
        <v>300</v>
      </c>
      <c r="B303" s="43">
        <f>VLOOKUP(A303,'Iscrizione non competitiva'!A:B,2,0)</f>
        <v>0</v>
      </c>
      <c r="C303" s="46">
        <f>VLOOKUP(A303,'Iscrizione non competitiva'!A:E,5,0)</f>
        <v>0</v>
      </c>
      <c r="D303" s="43"/>
      <c r="E303" s="43"/>
    </row>
    <row r="304" spans="1:5">
      <c r="A304" s="47">
        <v>301</v>
      </c>
      <c r="B304" s="43">
        <f>VLOOKUP(A304,'Iscrizione non competitiva'!A:B,2,0)</f>
        <v>0</v>
      </c>
      <c r="C304" s="46">
        <f>VLOOKUP(A304,'Iscrizione non competitiva'!A:E,5,0)</f>
        <v>0</v>
      </c>
      <c r="D304" s="43"/>
      <c r="E304" s="43"/>
    </row>
    <row r="305" spans="1:5">
      <c r="A305" s="47">
        <v>302</v>
      </c>
      <c r="B305" s="43">
        <f>VLOOKUP(A305,'Iscrizione non competitiva'!A:B,2,0)</f>
        <v>0</v>
      </c>
      <c r="C305" s="46">
        <f>VLOOKUP(A305,'Iscrizione non competitiva'!A:E,5,0)</f>
        <v>0</v>
      </c>
      <c r="D305" s="43"/>
      <c r="E305" s="43"/>
    </row>
    <row r="306" spans="1:5">
      <c r="A306" s="47">
        <v>303</v>
      </c>
      <c r="B306" s="43">
        <f>VLOOKUP(A306,'Iscrizione non competitiva'!A:B,2,0)</f>
        <v>0</v>
      </c>
      <c r="C306" s="46">
        <f>VLOOKUP(A306,'Iscrizione non competitiva'!A:E,5,0)</f>
        <v>0</v>
      </c>
      <c r="D306" s="43"/>
      <c r="E306" s="43"/>
    </row>
    <row r="307" spans="1:5">
      <c r="A307" s="47">
        <v>304</v>
      </c>
      <c r="B307" s="43">
        <f>VLOOKUP(A307,'Iscrizione non competitiva'!A:B,2,0)</f>
        <v>0</v>
      </c>
      <c r="C307" s="46">
        <f>VLOOKUP(A307,'Iscrizione non competitiva'!A:E,5,0)</f>
        <v>0</v>
      </c>
      <c r="D307" s="43"/>
      <c r="E307" s="43"/>
    </row>
    <row r="308" spans="1:5">
      <c r="A308" s="47">
        <v>305</v>
      </c>
      <c r="B308" s="43">
        <f>VLOOKUP(A308,'Iscrizione non competitiva'!A:B,2,0)</f>
        <v>0</v>
      </c>
      <c r="C308" s="46">
        <f>VLOOKUP(A308,'Iscrizione non competitiva'!A:E,5,0)</f>
        <v>0</v>
      </c>
      <c r="D308" s="43"/>
      <c r="E308" s="43"/>
    </row>
    <row r="309" spans="1:5">
      <c r="A309" s="47">
        <v>306</v>
      </c>
      <c r="B309" s="43">
        <f>VLOOKUP(A309,'Iscrizione non competitiva'!A:B,2,0)</f>
        <v>0</v>
      </c>
      <c r="C309" s="46">
        <f>VLOOKUP(A309,'Iscrizione non competitiva'!A:E,5,0)</f>
        <v>0</v>
      </c>
      <c r="D309" s="43"/>
      <c r="E309" s="43"/>
    </row>
    <row r="310" spans="1:5">
      <c r="A310" s="47">
        <v>307</v>
      </c>
      <c r="B310" s="43">
        <f>VLOOKUP(A310,'Iscrizione non competitiva'!A:B,2,0)</f>
        <v>0</v>
      </c>
      <c r="C310" s="46">
        <f>VLOOKUP(A310,'Iscrizione non competitiva'!A:E,5,0)</f>
        <v>0</v>
      </c>
      <c r="D310" s="43"/>
      <c r="E310" s="43"/>
    </row>
    <row r="311" spans="1:5">
      <c r="A311" s="47">
        <v>308</v>
      </c>
      <c r="B311" s="43">
        <f>VLOOKUP(A311,'Iscrizione non competitiva'!A:B,2,0)</f>
        <v>0</v>
      </c>
      <c r="C311" s="46">
        <f>VLOOKUP(A311,'Iscrizione non competitiva'!A:E,5,0)</f>
        <v>0</v>
      </c>
      <c r="D311" s="43"/>
      <c r="E311" s="43"/>
    </row>
    <row r="312" spans="1:5">
      <c r="A312" s="47">
        <v>309</v>
      </c>
      <c r="B312" s="43">
        <f>VLOOKUP(A312,'Iscrizione non competitiva'!A:B,2,0)</f>
        <v>0</v>
      </c>
      <c r="C312" s="46">
        <f>VLOOKUP(A312,'Iscrizione non competitiva'!A:E,5,0)</f>
        <v>0</v>
      </c>
      <c r="D312" s="43"/>
      <c r="E312" s="43"/>
    </row>
    <row r="313" spans="1:5">
      <c r="A313" s="47">
        <v>310</v>
      </c>
      <c r="B313" s="43">
        <f>VLOOKUP(A313,'Iscrizione non competitiva'!A:B,2,0)</f>
        <v>0</v>
      </c>
      <c r="C313" s="46">
        <f>VLOOKUP(A313,'Iscrizione non competitiva'!A:E,5,0)</f>
        <v>0</v>
      </c>
      <c r="D313" s="43"/>
      <c r="E313" s="43"/>
    </row>
    <row r="314" spans="1:5">
      <c r="A314" s="47">
        <v>311</v>
      </c>
      <c r="B314" s="43">
        <f>VLOOKUP(A314,'Iscrizione non competitiva'!A:B,2,0)</f>
        <v>0</v>
      </c>
      <c r="C314" s="46">
        <f>VLOOKUP(A314,'Iscrizione non competitiva'!A:E,5,0)</f>
        <v>0</v>
      </c>
      <c r="D314" s="43"/>
      <c r="E314" s="43"/>
    </row>
    <row r="315" spans="1:5">
      <c r="A315" s="47">
        <v>312</v>
      </c>
      <c r="B315" s="43">
        <f>VLOOKUP(A315,'Iscrizione non competitiva'!A:B,2,0)</f>
        <v>0</v>
      </c>
      <c r="C315" s="46">
        <f>VLOOKUP(A315,'Iscrizione non competitiva'!A:E,5,0)</f>
        <v>0</v>
      </c>
      <c r="D315" s="43"/>
      <c r="E315" s="43"/>
    </row>
    <row r="316" spans="1:5">
      <c r="A316" s="47">
        <v>313</v>
      </c>
      <c r="B316" s="43">
        <f>VLOOKUP(A316,'Iscrizione non competitiva'!A:B,2,0)</f>
        <v>0</v>
      </c>
      <c r="C316" s="46">
        <f>VLOOKUP(A316,'Iscrizione non competitiva'!A:E,5,0)</f>
        <v>0</v>
      </c>
      <c r="D316" s="43"/>
      <c r="E316" s="43"/>
    </row>
    <row r="317" spans="1:5">
      <c r="A317" s="47">
        <v>314</v>
      </c>
      <c r="B317" s="43">
        <f>VLOOKUP(A317,'Iscrizione non competitiva'!A:B,2,0)</f>
        <v>0</v>
      </c>
      <c r="C317" s="46">
        <f>VLOOKUP(A317,'Iscrizione non competitiva'!A:E,5,0)</f>
        <v>0</v>
      </c>
      <c r="D317" s="43"/>
      <c r="E317" s="43"/>
    </row>
    <row r="318" spans="1:5">
      <c r="A318" s="47">
        <v>315</v>
      </c>
      <c r="B318" s="43">
        <f>VLOOKUP(A318,'Iscrizione non competitiva'!A:B,2,0)</f>
        <v>0</v>
      </c>
      <c r="C318" s="46">
        <f>VLOOKUP(A318,'Iscrizione non competitiva'!A:E,5,0)</f>
        <v>0</v>
      </c>
      <c r="D318" s="43"/>
      <c r="E318" s="43"/>
    </row>
    <row r="319" spans="1:5">
      <c r="A319" s="47">
        <v>316</v>
      </c>
      <c r="B319" s="43">
        <f>VLOOKUP(A319,'Iscrizione non competitiva'!A:B,2,0)</f>
        <v>0</v>
      </c>
      <c r="C319" s="46">
        <f>VLOOKUP(A319,'Iscrizione non competitiva'!A:E,5,0)</f>
        <v>0</v>
      </c>
      <c r="D319" s="43"/>
      <c r="E319" s="43"/>
    </row>
    <row r="320" spans="1:5">
      <c r="A320" s="47">
        <v>317</v>
      </c>
      <c r="B320" s="43">
        <f>VLOOKUP(A320,'Iscrizione non competitiva'!A:B,2,0)</f>
        <v>0</v>
      </c>
      <c r="C320" s="46">
        <f>VLOOKUP(A320,'Iscrizione non competitiva'!A:E,5,0)</f>
        <v>0</v>
      </c>
      <c r="D320" s="43"/>
      <c r="E320" s="43"/>
    </row>
    <row r="321" spans="1:5">
      <c r="A321" s="47">
        <v>318</v>
      </c>
      <c r="B321" s="43">
        <f>VLOOKUP(A321,'Iscrizione non competitiva'!A:B,2,0)</f>
        <v>0</v>
      </c>
      <c r="C321" s="46">
        <f>VLOOKUP(A321,'Iscrizione non competitiva'!A:E,5,0)</f>
        <v>0</v>
      </c>
      <c r="D321" s="43"/>
      <c r="E321" s="43"/>
    </row>
    <row r="322" spans="1:5">
      <c r="A322" s="47">
        <v>319</v>
      </c>
      <c r="B322" s="43">
        <f>VLOOKUP(A322,'Iscrizione non competitiva'!A:B,2,0)</f>
        <v>0</v>
      </c>
      <c r="C322" s="46">
        <f>VLOOKUP(A322,'Iscrizione non competitiva'!A:E,5,0)</f>
        <v>0</v>
      </c>
      <c r="D322" s="43"/>
      <c r="E322" s="43"/>
    </row>
    <row r="323" spans="1:5">
      <c r="A323" s="47">
        <v>320</v>
      </c>
      <c r="B323" s="43">
        <f>VLOOKUP(A323,'Iscrizione non competitiva'!A:B,2,0)</f>
        <v>0</v>
      </c>
      <c r="C323" s="46">
        <f>VLOOKUP(A323,'Iscrizione non competitiva'!A:E,5,0)</f>
        <v>0</v>
      </c>
      <c r="D323" s="43"/>
      <c r="E323" s="43"/>
    </row>
    <row r="324" spans="1:5">
      <c r="A324" s="47">
        <v>321</v>
      </c>
      <c r="B324" s="43">
        <f>VLOOKUP(A324,'Iscrizione non competitiva'!A:B,2,0)</f>
        <v>0</v>
      </c>
      <c r="C324" s="46">
        <f>VLOOKUP(A324,'Iscrizione non competitiva'!A:E,5,0)</f>
        <v>0</v>
      </c>
      <c r="D324" s="43"/>
      <c r="E324" s="43"/>
    </row>
    <row r="325" spans="1:5">
      <c r="A325" s="47">
        <v>322</v>
      </c>
      <c r="B325" s="43">
        <f>VLOOKUP(A325,'Iscrizione non competitiva'!A:B,2,0)</f>
        <v>0</v>
      </c>
      <c r="C325" s="46">
        <f>VLOOKUP(A325,'Iscrizione non competitiva'!A:E,5,0)</f>
        <v>0</v>
      </c>
      <c r="D325" s="43"/>
      <c r="E325" s="43"/>
    </row>
    <row r="326" spans="1:5">
      <c r="A326" s="47">
        <v>323</v>
      </c>
      <c r="B326" s="43">
        <f>VLOOKUP(A326,'Iscrizione non competitiva'!A:B,2,0)</f>
        <v>0</v>
      </c>
      <c r="C326" s="46">
        <f>VLOOKUP(A326,'Iscrizione non competitiva'!A:E,5,0)</f>
        <v>0</v>
      </c>
      <c r="D326" s="43"/>
      <c r="E326" s="43"/>
    </row>
    <row r="327" spans="1:5">
      <c r="A327" s="47">
        <v>324</v>
      </c>
      <c r="B327" s="43">
        <f>VLOOKUP(A327,'Iscrizione non competitiva'!A:B,2,0)</f>
        <v>0</v>
      </c>
      <c r="C327" s="46">
        <f>VLOOKUP(A327,'Iscrizione non competitiva'!A:E,5,0)</f>
        <v>0</v>
      </c>
      <c r="D327" s="43"/>
      <c r="E327" s="43"/>
    </row>
    <row r="328" spans="1:5">
      <c r="A328" s="47">
        <v>325</v>
      </c>
      <c r="B328" s="43">
        <f>VLOOKUP(A328,'Iscrizione non competitiva'!A:B,2,0)</f>
        <v>0</v>
      </c>
      <c r="C328" s="46">
        <f>VLOOKUP(A328,'Iscrizione non competitiva'!A:E,5,0)</f>
        <v>0</v>
      </c>
      <c r="D328" s="43"/>
      <c r="E328" s="43"/>
    </row>
    <row r="329" spans="1:5">
      <c r="A329" s="47">
        <v>326</v>
      </c>
      <c r="B329" s="43">
        <f>VLOOKUP(A329,'Iscrizione non competitiva'!A:B,2,0)</f>
        <v>0</v>
      </c>
      <c r="C329" s="46">
        <f>VLOOKUP(A329,'Iscrizione non competitiva'!A:E,5,0)</f>
        <v>0</v>
      </c>
      <c r="D329" s="43"/>
      <c r="E329" s="43"/>
    </row>
    <row r="330" spans="1:5">
      <c r="A330" s="47">
        <v>327</v>
      </c>
      <c r="B330" s="43">
        <f>VLOOKUP(A330,'Iscrizione non competitiva'!A:B,2,0)</f>
        <v>0</v>
      </c>
      <c r="C330" s="46">
        <f>VLOOKUP(A330,'Iscrizione non competitiva'!A:E,5,0)</f>
        <v>0</v>
      </c>
      <c r="D330" s="43"/>
      <c r="E330" s="43"/>
    </row>
    <row r="331" spans="1:5">
      <c r="A331" s="47">
        <v>328</v>
      </c>
      <c r="B331" s="43">
        <f>VLOOKUP(A331,'Iscrizione non competitiva'!A:B,2,0)</f>
        <v>0</v>
      </c>
      <c r="C331" s="46">
        <f>VLOOKUP(A331,'Iscrizione non competitiva'!A:E,5,0)</f>
        <v>0</v>
      </c>
      <c r="D331" s="43"/>
      <c r="E331" s="43"/>
    </row>
    <row r="332" spans="1:5">
      <c r="A332" s="47">
        <v>329</v>
      </c>
      <c r="B332" s="43">
        <f>VLOOKUP(A332,'Iscrizione non competitiva'!A:B,2,0)</f>
        <v>0</v>
      </c>
      <c r="C332" s="46">
        <f>VLOOKUP(A332,'Iscrizione non competitiva'!A:E,5,0)</f>
        <v>0</v>
      </c>
      <c r="D332" s="43"/>
      <c r="E332" s="43"/>
    </row>
    <row r="333" spans="1:5">
      <c r="A333" s="47">
        <v>330</v>
      </c>
      <c r="B333" s="43">
        <f>VLOOKUP(A333,'Iscrizione non competitiva'!A:B,2,0)</f>
        <v>0</v>
      </c>
      <c r="C333" s="46">
        <f>VLOOKUP(A333,'Iscrizione non competitiva'!A:E,5,0)</f>
        <v>0</v>
      </c>
      <c r="D333" s="43"/>
      <c r="E333" s="43"/>
    </row>
    <row r="334" spans="1:5">
      <c r="A334" s="47">
        <v>331</v>
      </c>
      <c r="B334" s="43">
        <f>VLOOKUP(A334,'Iscrizione non competitiva'!A:B,2,0)</f>
        <v>0</v>
      </c>
      <c r="C334" s="46">
        <f>VLOOKUP(A334,'Iscrizione non competitiva'!A:E,5,0)</f>
        <v>0</v>
      </c>
      <c r="D334" s="43"/>
      <c r="E334" s="43"/>
    </row>
    <row r="335" spans="1:5">
      <c r="A335" s="47">
        <v>332</v>
      </c>
      <c r="B335" s="43">
        <f>VLOOKUP(A335,'Iscrizione non competitiva'!A:B,2,0)</f>
        <v>0</v>
      </c>
      <c r="C335" s="46">
        <f>VLOOKUP(A335,'Iscrizione non competitiva'!A:E,5,0)</f>
        <v>0</v>
      </c>
      <c r="D335" s="43"/>
      <c r="E335" s="43"/>
    </row>
    <row r="336" spans="1:5">
      <c r="A336" s="47">
        <v>333</v>
      </c>
      <c r="B336" s="43">
        <f>VLOOKUP(A336,'Iscrizione non competitiva'!A:B,2,0)</f>
        <v>0</v>
      </c>
      <c r="C336" s="46">
        <f>VLOOKUP(A336,'Iscrizione non competitiva'!A:E,5,0)</f>
        <v>0</v>
      </c>
      <c r="D336" s="43"/>
      <c r="E336" s="43"/>
    </row>
    <row r="337" spans="1:5">
      <c r="A337" s="47">
        <v>334</v>
      </c>
      <c r="B337" s="43">
        <f>VLOOKUP(A337,'Iscrizione non competitiva'!A:B,2,0)</f>
        <v>0</v>
      </c>
      <c r="C337" s="46">
        <f>VLOOKUP(A337,'Iscrizione non competitiva'!A:E,5,0)</f>
        <v>0</v>
      </c>
      <c r="D337" s="43"/>
      <c r="E337" s="43"/>
    </row>
    <row r="338" spans="1:5">
      <c r="A338" s="47">
        <v>335</v>
      </c>
      <c r="B338" s="43">
        <f>VLOOKUP(A338,'Iscrizione non competitiva'!A:B,2,0)</f>
        <v>0</v>
      </c>
      <c r="C338" s="46">
        <f>VLOOKUP(A338,'Iscrizione non competitiva'!A:E,5,0)</f>
        <v>0</v>
      </c>
      <c r="D338" s="43"/>
      <c r="E338" s="43"/>
    </row>
    <row r="339" spans="1:5">
      <c r="A339" s="47">
        <v>336</v>
      </c>
      <c r="B339" s="43">
        <f>VLOOKUP(A339,'Iscrizione non competitiva'!A:B,2,0)</f>
        <v>0</v>
      </c>
      <c r="C339" s="46">
        <f>VLOOKUP(A339,'Iscrizione non competitiva'!A:E,5,0)</f>
        <v>0</v>
      </c>
      <c r="D339" s="43"/>
      <c r="E339" s="43"/>
    </row>
    <row r="340" spans="1:5">
      <c r="A340" s="47">
        <v>337</v>
      </c>
      <c r="B340" s="43">
        <f>VLOOKUP(A340,'Iscrizione non competitiva'!A:B,2,0)</f>
        <v>0</v>
      </c>
      <c r="C340" s="46">
        <f>VLOOKUP(A340,'Iscrizione non competitiva'!A:E,5,0)</f>
        <v>0</v>
      </c>
      <c r="D340" s="43"/>
      <c r="E340" s="43"/>
    </row>
    <row r="341" spans="1:5">
      <c r="A341" s="47">
        <v>338</v>
      </c>
      <c r="B341" s="43">
        <f>VLOOKUP(A341,'Iscrizione non competitiva'!A:B,2,0)</f>
        <v>0</v>
      </c>
      <c r="C341" s="46">
        <f>VLOOKUP(A341,'Iscrizione non competitiva'!A:E,5,0)</f>
        <v>0</v>
      </c>
      <c r="D341" s="43"/>
      <c r="E341" s="43"/>
    </row>
    <row r="342" spans="1:5">
      <c r="A342" s="47">
        <v>339</v>
      </c>
      <c r="B342" s="43">
        <f>VLOOKUP(A342,'Iscrizione non competitiva'!A:B,2,0)</f>
        <v>0</v>
      </c>
      <c r="C342" s="46">
        <f>VLOOKUP(A342,'Iscrizione non competitiva'!A:E,5,0)</f>
        <v>0</v>
      </c>
      <c r="D342" s="43"/>
      <c r="E342" s="43"/>
    </row>
    <row r="343" spans="1:5">
      <c r="A343" s="47">
        <v>340</v>
      </c>
      <c r="B343" s="43">
        <f>VLOOKUP(A343,'Iscrizione non competitiva'!A:B,2,0)</f>
        <v>0</v>
      </c>
      <c r="C343" s="46">
        <f>VLOOKUP(A343,'Iscrizione non competitiva'!A:E,5,0)</f>
        <v>0</v>
      </c>
      <c r="D343" s="43"/>
      <c r="E343" s="43"/>
    </row>
    <row r="344" spans="1:5">
      <c r="A344" s="47">
        <v>341</v>
      </c>
      <c r="B344" s="43">
        <f>VLOOKUP(A344,'Iscrizione non competitiva'!A:B,2,0)</f>
        <v>0</v>
      </c>
      <c r="C344" s="46">
        <f>VLOOKUP(A344,'Iscrizione non competitiva'!A:E,5,0)</f>
        <v>0</v>
      </c>
      <c r="D344" s="43"/>
      <c r="E344" s="43"/>
    </row>
    <row r="345" spans="1:5">
      <c r="A345" s="47">
        <v>342</v>
      </c>
      <c r="B345" s="43">
        <f>VLOOKUP(A345,'Iscrizione non competitiva'!A:B,2,0)</f>
        <v>0</v>
      </c>
      <c r="C345" s="46">
        <f>VLOOKUP(A345,'Iscrizione non competitiva'!A:E,5,0)</f>
        <v>0</v>
      </c>
      <c r="D345" s="43"/>
      <c r="E345" s="43"/>
    </row>
    <row r="346" spans="1:5">
      <c r="A346" s="47">
        <v>343</v>
      </c>
      <c r="B346" s="43">
        <f>VLOOKUP(A346,'Iscrizione non competitiva'!A:B,2,0)</f>
        <v>0</v>
      </c>
      <c r="C346" s="46">
        <f>VLOOKUP(A346,'Iscrizione non competitiva'!A:E,5,0)</f>
        <v>0</v>
      </c>
      <c r="D346" s="43"/>
      <c r="E346" s="43"/>
    </row>
    <row r="347" spans="1:5">
      <c r="A347" s="47">
        <v>344</v>
      </c>
      <c r="B347" s="43">
        <f>VLOOKUP(A347,'Iscrizione non competitiva'!A:B,2,0)</f>
        <v>0</v>
      </c>
      <c r="C347" s="46">
        <f>VLOOKUP(A347,'Iscrizione non competitiva'!A:E,5,0)</f>
        <v>0</v>
      </c>
      <c r="D347" s="43"/>
      <c r="E347" s="43"/>
    </row>
    <row r="348" spans="1:5">
      <c r="A348" s="47">
        <v>345</v>
      </c>
      <c r="B348" s="43">
        <f>VLOOKUP(A348,'Iscrizione non competitiva'!A:B,2,0)</f>
        <v>0</v>
      </c>
      <c r="C348" s="46">
        <f>VLOOKUP(A348,'Iscrizione non competitiva'!A:E,5,0)</f>
        <v>0</v>
      </c>
      <c r="D348" s="43"/>
      <c r="E348" s="43"/>
    </row>
    <row r="349" spans="1:5">
      <c r="A349" s="47">
        <v>346</v>
      </c>
      <c r="B349" s="43">
        <f>VLOOKUP(A349,'Iscrizione non competitiva'!A:B,2,0)</f>
        <v>0</v>
      </c>
      <c r="C349" s="46">
        <f>VLOOKUP(A349,'Iscrizione non competitiva'!A:E,5,0)</f>
        <v>0</v>
      </c>
      <c r="D349" s="43"/>
      <c r="E349" s="43"/>
    </row>
    <row r="350" spans="1:5">
      <c r="A350" s="47">
        <v>347</v>
      </c>
      <c r="B350" s="43">
        <f>VLOOKUP(A350,'Iscrizione non competitiva'!A:B,2,0)</f>
        <v>0</v>
      </c>
      <c r="C350" s="46">
        <f>VLOOKUP(A350,'Iscrizione non competitiva'!A:E,5,0)</f>
        <v>0</v>
      </c>
      <c r="D350" s="43"/>
      <c r="E350" s="43"/>
    </row>
    <row r="351" spans="1:5">
      <c r="A351" s="47">
        <v>348</v>
      </c>
      <c r="B351" s="43">
        <f>VLOOKUP(A351,'Iscrizione non competitiva'!A:B,2,0)</f>
        <v>0</v>
      </c>
      <c r="C351" s="46">
        <f>VLOOKUP(A351,'Iscrizione non competitiva'!A:E,5,0)</f>
        <v>0</v>
      </c>
      <c r="D351" s="43"/>
      <c r="E351" s="43"/>
    </row>
    <row r="352" spans="1:5">
      <c r="A352" s="47">
        <v>349</v>
      </c>
      <c r="B352" s="43">
        <f>VLOOKUP(A352,'Iscrizione non competitiva'!A:B,2,0)</f>
        <v>0</v>
      </c>
      <c r="C352" s="46">
        <f>VLOOKUP(A352,'Iscrizione non competitiva'!A:E,5,0)</f>
        <v>0</v>
      </c>
      <c r="D352" s="43"/>
      <c r="E352" s="43"/>
    </row>
    <row r="353" spans="1:5">
      <c r="A353" s="47">
        <v>350</v>
      </c>
      <c r="B353" s="43">
        <f>VLOOKUP(A353,'Iscrizione non competitiva'!A:B,2,0)</f>
        <v>0</v>
      </c>
      <c r="C353" s="46">
        <f>VLOOKUP(A353,'Iscrizione non competitiva'!A:E,5,0)</f>
        <v>0</v>
      </c>
      <c r="D353" s="43"/>
      <c r="E353" s="43"/>
    </row>
    <row r="354" spans="1:5">
      <c r="A354" s="47">
        <v>351</v>
      </c>
      <c r="B354" s="43">
        <f>VLOOKUP(A354,'Iscrizione non competitiva'!A:B,2,0)</f>
        <v>0</v>
      </c>
      <c r="C354" s="46">
        <f>VLOOKUP(A354,'Iscrizione non competitiva'!A:E,5,0)</f>
        <v>0</v>
      </c>
      <c r="D354" s="43"/>
      <c r="E354" s="43"/>
    </row>
    <row r="355" spans="1:5">
      <c r="A355" s="47">
        <v>352</v>
      </c>
      <c r="B355" s="43">
        <f>VLOOKUP(A355,'Iscrizione non competitiva'!A:B,2,0)</f>
        <v>0</v>
      </c>
      <c r="C355" s="46">
        <f>VLOOKUP(A355,'Iscrizione non competitiva'!A:E,5,0)</f>
        <v>0</v>
      </c>
      <c r="D355" s="43"/>
      <c r="E355" s="43"/>
    </row>
    <row r="356" spans="1:5">
      <c r="A356" s="47">
        <v>353</v>
      </c>
      <c r="B356" s="43">
        <f>VLOOKUP(A356,'Iscrizione non competitiva'!A:B,2,0)</f>
        <v>0</v>
      </c>
      <c r="C356" s="46">
        <f>VLOOKUP(A356,'Iscrizione non competitiva'!A:E,5,0)</f>
        <v>0</v>
      </c>
      <c r="D356" s="43"/>
      <c r="E356" s="43"/>
    </row>
    <row r="357" spans="1:5">
      <c r="A357" s="47">
        <v>354</v>
      </c>
      <c r="B357" s="43">
        <f>VLOOKUP(A357,'Iscrizione non competitiva'!A:B,2,0)</f>
        <v>0</v>
      </c>
      <c r="C357" s="46">
        <f>VLOOKUP(A357,'Iscrizione non competitiva'!A:E,5,0)</f>
        <v>0</v>
      </c>
      <c r="D357" s="43"/>
      <c r="E357" s="43"/>
    </row>
    <row r="358" spans="1:5">
      <c r="A358" s="47">
        <v>355</v>
      </c>
      <c r="B358" s="43">
        <f>VLOOKUP(A358,'Iscrizione non competitiva'!A:B,2,0)</f>
        <v>0</v>
      </c>
      <c r="C358" s="46">
        <f>VLOOKUP(A358,'Iscrizione non competitiva'!A:E,5,0)</f>
        <v>0</v>
      </c>
      <c r="D358" s="43"/>
      <c r="E358" s="43"/>
    </row>
    <row r="359" spans="1:5">
      <c r="A359" s="47">
        <v>356</v>
      </c>
      <c r="B359" s="43">
        <f>VLOOKUP(A359,'Iscrizione non competitiva'!A:B,2,0)</f>
        <v>0</v>
      </c>
      <c r="C359" s="46">
        <f>VLOOKUP(A359,'Iscrizione non competitiva'!A:E,5,0)</f>
        <v>0</v>
      </c>
      <c r="D359" s="43"/>
      <c r="E359" s="43"/>
    </row>
    <row r="360" spans="1:5">
      <c r="A360" s="47">
        <v>357</v>
      </c>
      <c r="B360" s="43">
        <f>VLOOKUP(A360,'Iscrizione non competitiva'!A:B,2,0)</f>
        <v>0</v>
      </c>
      <c r="C360" s="46">
        <f>VLOOKUP(A360,'Iscrizione non competitiva'!A:E,5,0)</f>
        <v>0</v>
      </c>
      <c r="D360" s="43"/>
      <c r="E360" s="43"/>
    </row>
    <row r="361" spans="1:5">
      <c r="A361" s="47">
        <v>358</v>
      </c>
      <c r="B361" s="43">
        <f>VLOOKUP(A361,'Iscrizione non competitiva'!A:B,2,0)</f>
        <v>0</v>
      </c>
      <c r="C361" s="46">
        <f>VLOOKUP(A361,'Iscrizione non competitiva'!A:E,5,0)</f>
        <v>0</v>
      </c>
      <c r="D361" s="43"/>
      <c r="E361" s="43"/>
    </row>
    <row r="362" spans="1:5">
      <c r="A362" s="47">
        <v>359</v>
      </c>
      <c r="B362" s="43">
        <f>VLOOKUP(A362,'Iscrizione non competitiva'!A:B,2,0)</f>
        <v>0</v>
      </c>
      <c r="C362" s="46">
        <f>VLOOKUP(A362,'Iscrizione non competitiva'!A:E,5,0)</f>
        <v>0</v>
      </c>
      <c r="D362" s="43"/>
      <c r="E362" s="43"/>
    </row>
    <row r="363" spans="1:5">
      <c r="A363" s="47">
        <v>360</v>
      </c>
      <c r="B363" s="43">
        <f>VLOOKUP(A363,'Iscrizione non competitiva'!A:B,2,0)</f>
        <v>0</v>
      </c>
      <c r="C363" s="46">
        <f>VLOOKUP(A363,'Iscrizione non competitiva'!A:E,5,0)</f>
        <v>0</v>
      </c>
      <c r="D363" s="43"/>
      <c r="E363" s="43"/>
    </row>
    <row r="364" spans="1:5">
      <c r="A364" s="47">
        <v>361</v>
      </c>
      <c r="B364" s="43">
        <f>VLOOKUP(A364,'Iscrizione non competitiva'!A:B,2,0)</f>
        <v>0</v>
      </c>
      <c r="C364" s="46">
        <f>VLOOKUP(A364,'Iscrizione non competitiva'!A:E,5,0)</f>
        <v>0</v>
      </c>
      <c r="D364" s="43"/>
      <c r="E364" s="43"/>
    </row>
    <row r="365" spans="1:5">
      <c r="A365" s="47">
        <v>362</v>
      </c>
      <c r="B365" s="43">
        <f>VLOOKUP(A365,'Iscrizione non competitiva'!A:B,2,0)</f>
        <v>0</v>
      </c>
      <c r="C365" s="46">
        <f>VLOOKUP(A365,'Iscrizione non competitiva'!A:E,5,0)</f>
        <v>0</v>
      </c>
      <c r="D365" s="43"/>
      <c r="E365" s="43"/>
    </row>
    <row r="366" spans="1:5">
      <c r="A366" s="47">
        <v>363</v>
      </c>
      <c r="B366" s="43">
        <f>VLOOKUP(A366,'Iscrizione non competitiva'!A:B,2,0)</f>
        <v>0</v>
      </c>
      <c r="C366" s="46">
        <f>VLOOKUP(A366,'Iscrizione non competitiva'!A:E,5,0)</f>
        <v>0</v>
      </c>
      <c r="D366" s="43"/>
      <c r="E366" s="43"/>
    </row>
    <row r="367" spans="1:5">
      <c r="A367" s="47">
        <v>364</v>
      </c>
      <c r="B367" s="43">
        <f>VLOOKUP(A367,'Iscrizione non competitiva'!A:B,2,0)</f>
        <v>0</v>
      </c>
      <c r="C367" s="46">
        <f>VLOOKUP(A367,'Iscrizione non competitiva'!A:E,5,0)</f>
        <v>0</v>
      </c>
      <c r="D367" s="43"/>
      <c r="E367" s="43"/>
    </row>
    <row r="368" spans="1:5">
      <c r="A368" s="47">
        <v>365</v>
      </c>
      <c r="B368" s="43">
        <f>VLOOKUP(A368,'Iscrizione non competitiva'!A:B,2,0)</f>
        <v>0</v>
      </c>
      <c r="C368" s="46">
        <f>VLOOKUP(A368,'Iscrizione non competitiva'!A:E,5,0)</f>
        <v>0</v>
      </c>
      <c r="D368" s="43"/>
      <c r="E368" s="43"/>
    </row>
    <row r="369" spans="1:5">
      <c r="A369" s="47">
        <v>366</v>
      </c>
      <c r="B369" s="43">
        <f>VLOOKUP(A369,'Iscrizione non competitiva'!A:B,2,0)</f>
        <v>0</v>
      </c>
      <c r="C369" s="46">
        <f>VLOOKUP(A369,'Iscrizione non competitiva'!A:E,5,0)</f>
        <v>0</v>
      </c>
      <c r="D369" s="43"/>
      <c r="E369" s="43"/>
    </row>
    <row r="370" spans="1:5">
      <c r="A370" s="47">
        <v>367</v>
      </c>
      <c r="B370" s="43">
        <f>VLOOKUP(A370,'Iscrizione non competitiva'!A:B,2,0)</f>
        <v>0</v>
      </c>
      <c r="C370" s="46">
        <f>VLOOKUP(A370,'Iscrizione non competitiva'!A:E,5,0)</f>
        <v>0</v>
      </c>
      <c r="D370" s="43"/>
      <c r="E370" s="43"/>
    </row>
    <row r="371" spans="1:5">
      <c r="A371" s="47">
        <v>368</v>
      </c>
      <c r="B371" s="43">
        <f>VLOOKUP(A371,'Iscrizione non competitiva'!A:B,2,0)</f>
        <v>0</v>
      </c>
      <c r="C371" s="46">
        <f>VLOOKUP(A371,'Iscrizione non competitiva'!A:E,5,0)</f>
        <v>0</v>
      </c>
      <c r="D371" s="43"/>
      <c r="E371" s="43"/>
    </row>
    <row r="372" spans="1:5">
      <c r="A372" s="47">
        <v>369</v>
      </c>
      <c r="B372" s="43">
        <f>VLOOKUP(A372,'Iscrizione non competitiva'!A:B,2,0)</f>
        <v>0</v>
      </c>
      <c r="C372" s="46">
        <f>VLOOKUP(A372,'Iscrizione non competitiva'!A:E,5,0)</f>
        <v>0</v>
      </c>
      <c r="D372" s="43"/>
      <c r="E372" s="43"/>
    </row>
    <row r="373" spans="1:5">
      <c r="A373" s="47">
        <v>370</v>
      </c>
      <c r="B373" s="43">
        <f>VLOOKUP(A373,'Iscrizione non competitiva'!A:B,2,0)</f>
        <v>0</v>
      </c>
      <c r="C373" s="46">
        <f>VLOOKUP(A373,'Iscrizione non competitiva'!A:E,5,0)</f>
        <v>0</v>
      </c>
      <c r="D373" s="43"/>
      <c r="E373" s="43"/>
    </row>
    <row r="374" spans="1:5">
      <c r="A374" s="47">
        <v>371</v>
      </c>
      <c r="B374" s="43">
        <f>VLOOKUP(A374,'Iscrizione non competitiva'!A:B,2,0)</f>
        <v>0</v>
      </c>
      <c r="C374" s="46">
        <f>VLOOKUP(A374,'Iscrizione non competitiva'!A:E,5,0)</f>
        <v>0</v>
      </c>
      <c r="D374" s="43"/>
      <c r="E374" s="43"/>
    </row>
    <row r="375" spans="1:5">
      <c r="A375" s="47">
        <v>372</v>
      </c>
      <c r="B375" s="43">
        <f>VLOOKUP(A375,'Iscrizione non competitiva'!A:B,2,0)</f>
        <v>0</v>
      </c>
      <c r="C375" s="46">
        <f>VLOOKUP(A375,'Iscrizione non competitiva'!A:E,5,0)</f>
        <v>0</v>
      </c>
      <c r="D375" s="43"/>
      <c r="E375" s="43"/>
    </row>
    <row r="376" spans="1:5">
      <c r="A376" s="47">
        <v>373</v>
      </c>
      <c r="B376" s="43">
        <f>VLOOKUP(A376,'Iscrizione non competitiva'!A:B,2,0)</f>
        <v>0</v>
      </c>
      <c r="C376" s="46">
        <f>VLOOKUP(A376,'Iscrizione non competitiva'!A:E,5,0)</f>
        <v>0</v>
      </c>
      <c r="D376" s="43"/>
      <c r="E376" s="43"/>
    </row>
    <row r="377" spans="1:5">
      <c r="A377" s="47">
        <v>374</v>
      </c>
      <c r="B377" s="43">
        <f>VLOOKUP(A377,'Iscrizione non competitiva'!A:B,2,0)</f>
        <v>0</v>
      </c>
      <c r="C377" s="46">
        <f>VLOOKUP(A377,'Iscrizione non competitiva'!A:E,5,0)</f>
        <v>0</v>
      </c>
      <c r="D377" s="43"/>
      <c r="E377" s="43"/>
    </row>
    <row r="378" spans="1:5">
      <c r="A378" s="47">
        <v>375</v>
      </c>
      <c r="B378" s="43">
        <f>VLOOKUP(A378,'Iscrizione non competitiva'!A:B,2,0)</f>
        <v>0</v>
      </c>
      <c r="C378" s="46">
        <f>VLOOKUP(A378,'Iscrizione non competitiva'!A:E,5,0)</f>
        <v>0</v>
      </c>
      <c r="D378" s="43"/>
      <c r="E378" s="43"/>
    </row>
    <row r="379" spans="1:5">
      <c r="A379" s="47">
        <v>376</v>
      </c>
      <c r="B379" s="43">
        <f>VLOOKUP(A379,'Iscrizione non competitiva'!A:B,2,0)</f>
        <v>0</v>
      </c>
      <c r="C379" s="46">
        <f>VLOOKUP(A379,'Iscrizione non competitiva'!A:E,5,0)</f>
        <v>0</v>
      </c>
      <c r="D379" s="43"/>
      <c r="E379" s="43"/>
    </row>
    <row r="380" spans="1:5">
      <c r="A380" s="47">
        <v>377</v>
      </c>
      <c r="B380" s="43">
        <f>VLOOKUP(A380,'Iscrizione non competitiva'!A:B,2,0)</f>
        <v>0</v>
      </c>
      <c r="C380" s="46">
        <f>VLOOKUP(A380,'Iscrizione non competitiva'!A:E,5,0)</f>
        <v>0</v>
      </c>
      <c r="D380" s="43"/>
      <c r="E380" s="43"/>
    </row>
    <row r="381" spans="1:5">
      <c r="A381" s="47">
        <v>378</v>
      </c>
      <c r="B381" s="43">
        <f>VLOOKUP(A381,'Iscrizione non competitiva'!A:B,2,0)</f>
        <v>0</v>
      </c>
      <c r="C381" s="46">
        <f>VLOOKUP(A381,'Iscrizione non competitiva'!A:E,5,0)</f>
        <v>0</v>
      </c>
      <c r="D381" s="43"/>
      <c r="E381" s="43"/>
    </row>
    <row r="382" spans="1:5">
      <c r="A382" s="47">
        <v>379</v>
      </c>
      <c r="B382" s="43">
        <f>VLOOKUP(A382,'Iscrizione non competitiva'!A:B,2,0)</f>
        <v>0</v>
      </c>
      <c r="C382" s="46">
        <f>VLOOKUP(A382,'Iscrizione non competitiva'!A:E,5,0)</f>
        <v>0</v>
      </c>
      <c r="D382" s="43"/>
      <c r="E382" s="43"/>
    </row>
    <row r="383" spans="1:5">
      <c r="A383" s="47">
        <v>380</v>
      </c>
      <c r="B383" s="43">
        <f>VLOOKUP(A383,'Iscrizione non competitiva'!A:B,2,0)</f>
        <v>0</v>
      </c>
      <c r="C383" s="46">
        <f>VLOOKUP(A383,'Iscrizione non competitiva'!A:E,5,0)</f>
        <v>0</v>
      </c>
      <c r="D383" s="43"/>
      <c r="E383" s="43"/>
    </row>
    <row r="384" spans="1:5">
      <c r="A384" s="47">
        <v>381</v>
      </c>
      <c r="B384" s="43">
        <f>VLOOKUP(A384,'Iscrizione non competitiva'!A:B,2,0)</f>
        <v>0</v>
      </c>
      <c r="C384" s="46">
        <f>VLOOKUP(A384,'Iscrizione non competitiva'!A:E,5,0)</f>
        <v>0</v>
      </c>
      <c r="D384" s="43"/>
      <c r="E384" s="43"/>
    </row>
    <row r="385" spans="1:5">
      <c r="A385" s="47">
        <v>382</v>
      </c>
      <c r="B385" s="43">
        <f>VLOOKUP(A385,'Iscrizione non competitiva'!A:B,2,0)</f>
        <v>0</v>
      </c>
      <c r="C385" s="46">
        <f>VLOOKUP(A385,'Iscrizione non competitiva'!A:E,5,0)</f>
        <v>0</v>
      </c>
      <c r="D385" s="43"/>
      <c r="E385" s="43"/>
    </row>
    <row r="386" spans="1:5">
      <c r="A386" s="47">
        <v>383</v>
      </c>
      <c r="B386" s="43">
        <f>VLOOKUP(A386,'Iscrizione non competitiva'!A:B,2,0)</f>
        <v>0</v>
      </c>
      <c r="C386" s="46">
        <f>VLOOKUP(A386,'Iscrizione non competitiva'!A:E,5,0)</f>
        <v>0</v>
      </c>
      <c r="D386" s="43"/>
      <c r="E386" s="43"/>
    </row>
    <row r="387" spans="1:5">
      <c r="A387" s="47">
        <v>384</v>
      </c>
      <c r="B387" s="43">
        <f>VLOOKUP(A387,'Iscrizione non competitiva'!A:B,2,0)</f>
        <v>0</v>
      </c>
      <c r="C387" s="46">
        <f>VLOOKUP(A387,'Iscrizione non competitiva'!A:E,5,0)</f>
        <v>0</v>
      </c>
      <c r="D387" s="43"/>
      <c r="E387" s="43"/>
    </row>
    <row r="388" spans="1:5">
      <c r="A388" s="47">
        <v>385</v>
      </c>
      <c r="B388" s="43">
        <f>VLOOKUP(A388,'Iscrizione non competitiva'!A:B,2,0)</f>
        <v>0</v>
      </c>
      <c r="C388" s="46">
        <f>VLOOKUP(A388,'Iscrizione non competitiva'!A:E,5,0)</f>
        <v>0</v>
      </c>
      <c r="D388" s="43"/>
      <c r="E388" s="43"/>
    </row>
    <row r="389" spans="1:5">
      <c r="A389" s="47">
        <v>386</v>
      </c>
      <c r="B389" s="43">
        <f>VLOOKUP(A389,'Iscrizione non competitiva'!A:B,2,0)</f>
        <v>0</v>
      </c>
      <c r="C389" s="46">
        <f>VLOOKUP(A389,'Iscrizione non competitiva'!A:E,5,0)</f>
        <v>0</v>
      </c>
      <c r="D389" s="43"/>
      <c r="E389" s="43"/>
    </row>
    <row r="390" spans="1:5">
      <c r="A390" s="47">
        <v>387</v>
      </c>
      <c r="B390" s="43">
        <f>VLOOKUP(A390,'Iscrizione non competitiva'!A:B,2,0)</f>
        <v>0</v>
      </c>
      <c r="C390" s="46">
        <f>VLOOKUP(A390,'Iscrizione non competitiva'!A:E,5,0)</f>
        <v>0</v>
      </c>
      <c r="D390" s="43"/>
      <c r="E390" s="43"/>
    </row>
    <row r="391" spans="1:5">
      <c r="A391" s="47">
        <v>388</v>
      </c>
      <c r="B391" s="43">
        <f>VLOOKUP(A391,'Iscrizione non competitiva'!A:B,2,0)</f>
        <v>0</v>
      </c>
      <c r="C391" s="46">
        <f>VLOOKUP(A391,'Iscrizione non competitiva'!A:E,5,0)</f>
        <v>0</v>
      </c>
      <c r="D391" s="43"/>
      <c r="E391" s="43"/>
    </row>
    <row r="392" spans="1:5">
      <c r="A392" s="47">
        <v>389</v>
      </c>
      <c r="B392" s="43">
        <f>VLOOKUP(A392,'Iscrizione non competitiva'!A:B,2,0)</f>
        <v>0</v>
      </c>
      <c r="C392" s="46">
        <f>VLOOKUP(A392,'Iscrizione non competitiva'!A:E,5,0)</f>
        <v>0</v>
      </c>
      <c r="D392" s="43"/>
      <c r="E392" s="43"/>
    </row>
    <row r="393" spans="1:5">
      <c r="A393" s="47">
        <v>390</v>
      </c>
      <c r="B393" s="43">
        <f>VLOOKUP(A393,'Iscrizione non competitiva'!A:B,2,0)</f>
        <v>0</v>
      </c>
      <c r="C393" s="46">
        <f>VLOOKUP(A393,'Iscrizione non competitiva'!A:E,5,0)</f>
        <v>0</v>
      </c>
      <c r="D393" s="43"/>
      <c r="E393" s="43"/>
    </row>
    <row r="394" spans="1:5">
      <c r="A394" s="47">
        <v>391</v>
      </c>
      <c r="B394" s="43">
        <f>VLOOKUP(A394,'Iscrizione non competitiva'!A:B,2,0)</f>
        <v>0</v>
      </c>
      <c r="C394" s="46">
        <f>VLOOKUP(A394,'Iscrizione non competitiva'!A:E,5,0)</f>
        <v>0</v>
      </c>
      <c r="D394" s="43"/>
      <c r="E394" s="43"/>
    </row>
    <row r="395" spans="1:5">
      <c r="A395" s="47">
        <v>392</v>
      </c>
      <c r="B395" s="43">
        <f>VLOOKUP(A395,'Iscrizione non competitiva'!A:B,2,0)</f>
        <v>0</v>
      </c>
      <c r="C395" s="46">
        <f>VLOOKUP(A395,'Iscrizione non competitiva'!A:E,5,0)</f>
        <v>0</v>
      </c>
      <c r="D395" s="43"/>
      <c r="E395" s="43"/>
    </row>
    <row r="396" spans="1:5">
      <c r="A396" s="47">
        <v>393</v>
      </c>
      <c r="B396" s="43">
        <f>VLOOKUP(A396,'Iscrizione non competitiva'!A:B,2,0)</f>
        <v>0</v>
      </c>
      <c r="C396" s="46">
        <f>VLOOKUP(A396,'Iscrizione non competitiva'!A:E,5,0)</f>
        <v>0</v>
      </c>
      <c r="D396" s="43"/>
      <c r="E396" s="43"/>
    </row>
    <row r="397" spans="1:5">
      <c r="A397" s="47">
        <v>394</v>
      </c>
      <c r="B397" s="43">
        <f>VLOOKUP(A397,'Iscrizione non competitiva'!A:B,2,0)</f>
        <v>0</v>
      </c>
      <c r="C397" s="46">
        <f>VLOOKUP(A397,'Iscrizione non competitiva'!A:E,5,0)</f>
        <v>0</v>
      </c>
      <c r="D397" s="43"/>
      <c r="E397" s="43"/>
    </row>
    <row r="398" spans="1:5">
      <c r="A398" s="47">
        <v>395</v>
      </c>
      <c r="B398" s="43">
        <f>VLOOKUP(A398,'Iscrizione non competitiva'!A:B,2,0)</f>
        <v>0</v>
      </c>
      <c r="C398" s="46">
        <f>VLOOKUP(A398,'Iscrizione non competitiva'!A:E,5,0)</f>
        <v>0</v>
      </c>
      <c r="D398" s="43"/>
      <c r="E398" s="43"/>
    </row>
    <row r="399" spans="1:5">
      <c r="A399" s="47">
        <v>396</v>
      </c>
      <c r="B399" s="43">
        <f>VLOOKUP(A399,'Iscrizione non competitiva'!A:B,2,0)</f>
        <v>0</v>
      </c>
      <c r="C399" s="46">
        <f>VLOOKUP(A399,'Iscrizione non competitiva'!A:E,5,0)</f>
        <v>0</v>
      </c>
      <c r="D399" s="43"/>
      <c r="E399" s="43"/>
    </row>
    <row r="400" spans="1:5">
      <c r="A400" s="47">
        <v>397</v>
      </c>
      <c r="B400" s="43">
        <f>VLOOKUP(A400,'Iscrizione non competitiva'!A:B,2,0)</f>
        <v>0</v>
      </c>
      <c r="C400" s="46">
        <f>VLOOKUP(A400,'Iscrizione non competitiva'!A:E,5,0)</f>
        <v>0</v>
      </c>
      <c r="D400" s="43"/>
      <c r="E400" s="43"/>
    </row>
    <row r="401" spans="1:5">
      <c r="A401" s="47">
        <v>398</v>
      </c>
      <c r="B401" s="43">
        <f>VLOOKUP(A401,'Iscrizione non competitiva'!A:B,2,0)</f>
        <v>0</v>
      </c>
      <c r="C401" s="46">
        <f>VLOOKUP(A401,'Iscrizione non competitiva'!A:E,5,0)</f>
        <v>0</v>
      </c>
      <c r="D401" s="43"/>
      <c r="E401" s="43"/>
    </row>
    <row r="402" spans="1:5">
      <c r="A402" s="47">
        <v>399</v>
      </c>
      <c r="B402" s="43">
        <f>VLOOKUP(A402,'Iscrizione non competitiva'!A:B,2,0)</f>
        <v>0</v>
      </c>
      <c r="C402" s="46">
        <f>VLOOKUP(A402,'Iscrizione non competitiva'!A:E,5,0)</f>
        <v>0</v>
      </c>
      <c r="D402" s="43"/>
      <c r="E402" s="43"/>
    </row>
    <row r="403" spans="1:5">
      <c r="A403" s="47">
        <v>400</v>
      </c>
      <c r="B403" s="43">
        <f>VLOOKUP(A403,'Iscrizione non competitiva'!A:B,2,0)</f>
        <v>0</v>
      </c>
      <c r="C403" s="46">
        <f>VLOOKUP(A403,'Iscrizione non competitiva'!A:E,5,0)</f>
        <v>0</v>
      </c>
      <c r="D403" s="43"/>
      <c r="E403" s="43"/>
    </row>
    <row r="404" spans="1:5">
      <c r="A404" s="47">
        <v>401</v>
      </c>
      <c r="B404" s="43">
        <f>VLOOKUP(A404,'Iscrizione non competitiva'!A:B,2,0)</f>
        <v>0</v>
      </c>
      <c r="C404" s="46">
        <f>VLOOKUP(A404,'Iscrizione non competitiva'!A:E,5,0)</f>
        <v>0</v>
      </c>
      <c r="D404" s="43"/>
      <c r="E404" s="43"/>
    </row>
    <row r="405" spans="1:5">
      <c r="A405" s="47">
        <v>402</v>
      </c>
      <c r="B405" s="43">
        <f>VLOOKUP(A405,'Iscrizione non competitiva'!A:B,2,0)</f>
        <v>0</v>
      </c>
      <c r="C405" s="46">
        <f>VLOOKUP(A405,'Iscrizione non competitiva'!A:E,5,0)</f>
        <v>0</v>
      </c>
      <c r="D405" s="43"/>
      <c r="E405" s="43"/>
    </row>
    <row r="406" spans="1:5">
      <c r="A406" s="47">
        <v>403</v>
      </c>
      <c r="B406" s="43">
        <f>VLOOKUP(A406,'Iscrizione non competitiva'!A:B,2,0)</f>
        <v>0</v>
      </c>
      <c r="C406" s="46">
        <f>VLOOKUP(A406,'Iscrizione non competitiva'!A:E,5,0)</f>
        <v>0</v>
      </c>
      <c r="D406" s="43"/>
      <c r="E406" s="43"/>
    </row>
    <row r="407" spans="1:5">
      <c r="A407" s="47">
        <v>404</v>
      </c>
      <c r="B407" s="43">
        <f>VLOOKUP(A407,'Iscrizione non competitiva'!A:B,2,0)</f>
        <v>0</v>
      </c>
      <c r="C407" s="46">
        <f>VLOOKUP(A407,'Iscrizione non competitiva'!A:E,5,0)</f>
        <v>0</v>
      </c>
      <c r="D407" s="43"/>
      <c r="E407" s="43"/>
    </row>
    <row r="408" spans="1:5">
      <c r="A408" s="47">
        <v>405</v>
      </c>
      <c r="B408" s="43">
        <f>VLOOKUP(A408,'Iscrizione non competitiva'!A:B,2,0)</f>
        <v>0</v>
      </c>
      <c r="C408" s="46">
        <f>VLOOKUP(A408,'Iscrizione non competitiva'!A:E,5,0)</f>
        <v>0</v>
      </c>
      <c r="D408" s="43"/>
      <c r="E408" s="43"/>
    </row>
    <row r="409" spans="1:5">
      <c r="A409" s="47">
        <v>406</v>
      </c>
      <c r="B409" s="43">
        <f>VLOOKUP(A409,'Iscrizione non competitiva'!A:B,2,0)</f>
        <v>0</v>
      </c>
      <c r="C409" s="46">
        <f>VLOOKUP(A409,'Iscrizione non competitiva'!A:E,5,0)</f>
        <v>0</v>
      </c>
      <c r="D409" s="43"/>
      <c r="E409" s="43"/>
    </row>
    <row r="410" spans="1:5">
      <c r="A410" s="47">
        <v>407</v>
      </c>
      <c r="B410" s="43">
        <f>VLOOKUP(A410,'Iscrizione non competitiva'!A:B,2,0)</f>
        <v>0</v>
      </c>
      <c r="C410" s="46">
        <f>VLOOKUP(A410,'Iscrizione non competitiva'!A:E,5,0)</f>
        <v>0</v>
      </c>
      <c r="D410" s="43"/>
      <c r="E410" s="43"/>
    </row>
    <row r="411" spans="1:5">
      <c r="A411" s="47">
        <v>408</v>
      </c>
      <c r="B411" s="43">
        <f>VLOOKUP(A411,'Iscrizione non competitiva'!A:B,2,0)</f>
        <v>0</v>
      </c>
      <c r="C411" s="46">
        <f>VLOOKUP(A411,'Iscrizione non competitiva'!A:E,5,0)</f>
        <v>0</v>
      </c>
      <c r="D411" s="43"/>
      <c r="E411" s="43"/>
    </row>
    <row r="412" spans="1:5">
      <c r="A412" s="47">
        <v>409</v>
      </c>
      <c r="B412" s="43">
        <f>VLOOKUP(A412,'Iscrizione non competitiva'!A:B,2,0)</f>
        <v>0</v>
      </c>
      <c r="C412" s="46">
        <f>VLOOKUP(A412,'Iscrizione non competitiva'!A:E,5,0)</f>
        <v>0</v>
      </c>
      <c r="D412" s="43"/>
      <c r="E412" s="43"/>
    </row>
    <row r="413" spans="1:5">
      <c r="A413" s="47">
        <v>410</v>
      </c>
      <c r="B413" s="43">
        <f>VLOOKUP(A413,'Iscrizione non competitiva'!A:B,2,0)</f>
        <v>0</v>
      </c>
      <c r="C413" s="46">
        <f>VLOOKUP(A413,'Iscrizione non competitiva'!A:E,5,0)</f>
        <v>0</v>
      </c>
      <c r="D413" s="43"/>
      <c r="E413" s="43"/>
    </row>
    <row r="414" spans="1:5">
      <c r="A414" s="47">
        <v>411</v>
      </c>
      <c r="B414" s="43">
        <f>VLOOKUP(A414,'Iscrizione non competitiva'!A:B,2,0)</f>
        <v>0</v>
      </c>
      <c r="C414" s="46">
        <f>VLOOKUP(A414,'Iscrizione non competitiva'!A:E,5,0)</f>
        <v>0</v>
      </c>
      <c r="D414" s="43"/>
      <c r="E414" s="43"/>
    </row>
    <row r="415" spans="1:5">
      <c r="A415" s="47">
        <v>412</v>
      </c>
      <c r="B415" s="43">
        <f>VLOOKUP(A415,'Iscrizione non competitiva'!A:B,2,0)</f>
        <v>0</v>
      </c>
      <c r="C415" s="46">
        <f>VLOOKUP(A415,'Iscrizione non competitiva'!A:E,5,0)</f>
        <v>0</v>
      </c>
      <c r="D415" s="43"/>
      <c r="E415" s="43"/>
    </row>
    <row r="416" spans="1:5">
      <c r="A416" s="47">
        <v>413</v>
      </c>
      <c r="B416" s="43">
        <f>VLOOKUP(A416,'Iscrizione non competitiva'!A:B,2,0)</f>
        <v>0</v>
      </c>
      <c r="C416" s="46">
        <f>VLOOKUP(A416,'Iscrizione non competitiva'!A:E,5,0)</f>
        <v>0</v>
      </c>
      <c r="D416" s="43"/>
      <c r="E416" s="43"/>
    </row>
    <row r="417" spans="1:5">
      <c r="A417" s="47">
        <v>414</v>
      </c>
      <c r="B417" s="43">
        <f>VLOOKUP(A417,'Iscrizione non competitiva'!A:B,2,0)</f>
        <v>0</v>
      </c>
      <c r="C417" s="46">
        <f>VLOOKUP(A417,'Iscrizione non competitiva'!A:E,5,0)</f>
        <v>0</v>
      </c>
      <c r="D417" s="43"/>
      <c r="E417" s="43"/>
    </row>
    <row r="418" spans="1:5">
      <c r="A418" s="47">
        <v>415</v>
      </c>
      <c r="B418" s="43">
        <f>VLOOKUP(A418,'Iscrizione non competitiva'!A:B,2,0)</f>
        <v>0</v>
      </c>
      <c r="C418" s="46">
        <f>VLOOKUP(A418,'Iscrizione non competitiva'!A:E,5,0)</f>
        <v>0</v>
      </c>
      <c r="D418" s="43"/>
      <c r="E418" s="43"/>
    </row>
    <row r="419" spans="1:5">
      <c r="A419" s="47">
        <v>416</v>
      </c>
      <c r="B419" s="43">
        <f>VLOOKUP(A419,'Iscrizione non competitiva'!A:B,2,0)</f>
        <v>0</v>
      </c>
      <c r="C419" s="46">
        <f>VLOOKUP(A419,'Iscrizione non competitiva'!A:E,5,0)</f>
        <v>0</v>
      </c>
      <c r="D419" s="43"/>
      <c r="E419" s="43"/>
    </row>
    <row r="420" spans="1:5">
      <c r="A420" s="47">
        <v>417</v>
      </c>
      <c r="B420" s="43">
        <f>VLOOKUP(A420,'Iscrizione non competitiva'!A:B,2,0)</f>
        <v>0</v>
      </c>
      <c r="C420" s="46">
        <f>VLOOKUP(A420,'Iscrizione non competitiva'!A:E,5,0)</f>
        <v>0</v>
      </c>
      <c r="D420" s="43"/>
      <c r="E420" s="43"/>
    </row>
    <row r="421" spans="1:5">
      <c r="A421" s="47">
        <v>418</v>
      </c>
      <c r="B421" s="43">
        <f>VLOOKUP(A421,'Iscrizione non competitiva'!A:B,2,0)</f>
        <v>0</v>
      </c>
      <c r="C421" s="46">
        <f>VLOOKUP(A421,'Iscrizione non competitiva'!A:E,5,0)</f>
        <v>0</v>
      </c>
      <c r="D421" s="43"/>
      <c r="E421" s="43"/>
    </row>
    <row r="422" spans="1:5">
      <c r="A422" s="47">
        <v>419</v>
      </c>
      <c r="B422" s="43">
        <f>VLOOKUP(A422,'Iscrizione non competitiva'!A:B,2,0)</f>
        <v>0</v>
      </c>
      <c r="C422" s="46">
        <f>VLOOKUP(A422,'Iscrizione non competitiva'!A:E,5,0)</f>
        <v>0</v>
      </c>
      <c r="D422" s="43"/>
      <c r="E422" s="43"/>
    </row>
    <row r="423" spans="1:5">
      <c r="A423" s="47">
        <v>420</v>
      </c>
      <c r="B423" s="43">
        <f>VLOOKUP(A423,'Iscrizione non competitiva'!A:B,2,0)</f>
        <v>0</v>
      </c>
      <c r="C423" s="46">
        <f>VLOOKUP(A423,'Iscrizione non competitiva'!A:E,5,0)</f>
        <v>0</v>
      </c>
      <c r="D423" s="43"/>
      <c r="E423" s="43"/>
    </row>
    <row r="424" spans="1:5">
      <c r="A424" s="47">
        <v>421</v>
      </c>
      <c r="B424" s="43">
        <f>VLOOKUP(A424,'Iscrizione non competitiva'!A:B,2,0)</f>
        <v>0</v>
      </c>
      <c r="C424" s="46">
        <f>VLOOKUP(A424,'Iscrizione non competitiva'!A:E,5,0)</f>
        <v>0</v>
      </c>
      <c r="D424" s="43"/>
      <c r="E424" s="43"/>
    </row>
    <row r="425" spans="1:5">
      <c r="A425" s="47">
        <v>422</v>
      </c>
      <c r="B425" s="43">
        <f>VLOOKUP(A425,'Iscrizione non competitiva'!A:B,2,0)</f>
        <v>0</v>
      </c>
      <c r="C425" s="46">
        <f>VLOOKUP(A425,'Iscrizione non competitiva'!A:E,5,0)</f>
        <v>0</v>
      </c>
      <c r="D425" s="43"/>
      <c r="E425" s="43"/>
    </row>
    <row r="426" spans="1:5">
      <c r="A426" s="47">
        <v>423</v>
      </c>
      <c r="B426" s="43">
        <f>VLOOKUP(A426,'Iscrizione non competitiva'!A:B,2,0)</f>
        <v>0</v>
      </c>
      <c r="C426" s="46">
        <f>VLOOKUP(A426,'Iscrizione non competitiva'!A:E,5,0)</f>
        <v>0</v>
      </c>
      <c r="D426" s="43"/>
      <c r="E426" s="43"/>
    </row>
    <row r="427" spans="1:5">
      <c r="A427" s="47">
        <v>424</v>
      </c>
      <c r="B427" s="43">
        <f>VLOOKUP(A427,'Iscrizione non competitiva'!A:B,2,0)</f>
        <v>0</v>
      </c>
      <c r="C427" s="46">
        <f>VLOOKUP(A427,'Iscrizione non competitiva'!A:E,5,0)</f>
        <v>0</v>
      </c>
      <c r="D427" s="43"/>
      <c r="E427" s="43"/>
    </row>
    <row r="428" spans="1:5">
      <c r="A428" s="47">
        <v>425</v>
      </c>
      <c r="B428" s="43">
        <f>VLOOKUP(A428,'Iscrizione non competitiva'!A:B,2,0)</f>
        <v>0</v>
      </c>
      <c r="C428" s="46">
        <f>VLOOKUP(A428,'Iscrizione non competitiva'!A:E,5,0)</f>
        <v>0</v>
      </c>
      <c r="D428" s="43"/>
      <c r="E428" s="43"/>
    </row>
    <row r="429" spans="1:5">
      <c r="A429" s="47">
        <v>426</v>
      </c>
      <c r="B429" s="43">
        <f>VLOOKUP(A429,'Iscrizione non competitiva'!A:B,2,0)</f>
        <v>0</v>
      </c>
      <c r="C429" s="46">
        <f>VLOOKUP(A429,'Iscrizione non competitiva'!A:E,5,0)</f>
        <v>0</v>
      </c>
      <c r="D429" s="43"/>
      <c r="E429" s="43"/>
    </row>
    <row r="430" spans="1:5">
      <c r="A430" s="47">
        <v>427</v>
      </c>
      <c r="B430" s="43">
        <f>VLOOKUP(A430,'Iscrizione non competitiva'!A:B,2,0)</f>
        <v>0</v>
      </c>
      <c r="C430" s="46">
        <f>VLOOKUP(A430,'Iscrizione non competitiva'!A:E,5,0)</f>
        <v>0</v>
      </c>
      <c r="D430" s="43"/>
      <c r="E430" s="43"/>
    </row>
    <row r="431" spans="1:5">
      <c r="A431" s="47">
        <v>428</v>
      </c>
      <c r="B431" s="43">
        <f>VLOOKUP(A431,'Iscrizione non competitiva'!A:B,2,0)</f>
        <v>0</v>
      </c>
      <c r="C431" s="46">
        <f>VLOOKUP(A431,'Iscrizione non competitiva'!A:E,5,0)</f>
        <v>0</v>
      </c>
      <c r="D431" s="43"/>
      <c r="E431" s="43"/>
    </row>
    <row r="432" spans="1:5">
      <c r="A432" s="47">
        <v>429</v>
      </c>
      <c r="B432" s="43">
        <f>VLOOKUP(A432,'Iscrizione non competitiva'!A:B,2,0)</f>
        <v>0</v>
      </c>
      <c r="C432" s="46">
        <f>VLOOKUP(A432,'Iscrizione non competitiva'!A:E,5,0)</f>
        <v>0</v>
      </c>
      <c r="D432" s="43"/>
      <c r="E432" s="43"/>
    </row>
    <row r="433" spans="1:5">
      <c r="A433" s="47">
        <v>430</v>
      </c>
      <c r="B433" s="43">
        <f>VLOOKUP(A433,'Iscrizione non competitiva'!A:B,2,0)</f>
        <v>0</v>
      </c>
      <c r="C433" s="46">
        <f>VLOOKUP(A433,'Iscrizione non competitiva'!A:E,5,0)</f>
        <v>0</v>
      </c>
      <c r="D433" s="43"/>
      <c r="E433" s="43"/>
    </row>
    <row r="434" spans="1:5">
      <c r="A434" s="47">
        <v>431</v>
      </c>
      <c r="B434" s="43">
        <f>VLOOKUP(A434,'Iscrizione non competitiva'!A:B,2,0)</f>
        <v>0</v>
      </c>
      <c r="C434" s="46">
        <f>VLOOKUP(A434,'Iscrizione non competitiva'!A:E,5,0)</f>
        <v>0</v>
      </c>
      <c r="D434" s="43"/>
      <c r="E434" s="43"/>
    </row>
    <row r="435" spans="1:5">
      <c r="A435" s="47">
        <v>432</v>
      </c>
      <c r="B435" s="43">
        <f>VLOOKUP(A435,'Iscrizione non competitiva'!A:B,2,0)</f>
        <v>0</v>
      </c>
      <c r="C435" s="46">
        <f>VLOOKUP(A435,'Iscrizione non competitiva'!A:E,5,0)</f>
        <v>0</v>
      </c>
      <c r="D435" s="43"/>
      <c r="E435" s="43"/>
    </row>
    <row r="436" spans="1:5">
      <c r="A436" s="47">
        <v>433</v>
      </c>
      <c r="B436" s="43">
        <f>VLOOKUP(A436,'Iscrizione non competitiva'!A:B,2,0)</f>
        <v>0</v>
      </c>
      <c r="C436" s="46">
        <f>VLOOKUP(A436,'Iscrizione non competitiva'!A:E,5,0)</f>
        <v>0</v>
      </c>
      <c r="D436" s="43"/>
      <c r="E436" s="43"/>
    </row>
    <row r="437" spans="1:5">
      <c r="A437" s="47">
        <v>434</v>
      </c>
      <c r="B437" s="43">
        <f>VLOOKUP(A437,'Iscrizione non competitiva'!A:B,2,0)</f>
        <v>0</v>
      </c>
      <c r="C437" s="46">
        <f>VLOOKUP(A437,'Iscrizione non competitiva'!A:E,5,0)</f>
        <v>0</v>
      </c>
      <c r="D437" s="43"/>
      <c r="E437" s="43"/>
    </row>
    <row r="438" spans="1:5">
      <c r="A438" s="47">
        <v>435</v>
      </c>
      <c r="B438" s="43">
        <f>VLOOKUP(A438,'Iscrizione non competitiva'!A:B,2,0)</f>
        <v>0</v>
      </c>
      <c r="C438" s="46">
        <f>VLOOKUP(A438,'Iscrizione non competitiva'!A:E,5,0)</f>
        <v>0</v>
      </c>
      <c r="D438" s="43"/>
      <c r="E438" s="43"/>
    </row>
    <row r="439" spans="1:5">
      <c r="A439" s="47">
        <v>436</v>
      </c>
      <c r="B439" s="43">
        <f>VLOOKUP(A439,'Iscrizione non competitiva'!A:B,2,0)</f>
        <v>0</v>
      </c>
      <c r="C439" s="46">
        <f>VLOOKUP(A439,'Iscrizione non competitiva'!A:E,5,0)</f>
        <v>0</v>
      </c>
      <c r="D439" s="43"/>
      <c r="E439" s="43"/>
    </row>
    <row r="440" spans="1:5">
      <c r="A440" s="47">
        <v>437</v>
      </c>
      <c r="B440" s="43">
        <f>VLOOKUP(A440,'Iscrizione non competitiva'!A:B,2,0)</f>
        <v>0</v>
      </c>
      <c r="C440" s="46">
        <f>VLOOKUP(A440,'Iscrizione non competitiva'!A:E,5,0)</f>
        <v>0</v>
      </c>
      <c r="D440" s="43"/>
      <c r="E440" s="43"/>
    </row>
    <row r="441" spans="1:5">
      <c r="A441" s="47">
        <v>438</v>
      </c>
      <c r="B441" s="43">
        <f>VLOOKUP(A441,'Iscrizione non competitiva'!A:B,2,0)</f>
        <v>0</v>
      </c>
      <c r="C441" s="46">
        <f>VLOOKUP(A441,'Iscrizione non competitiva'!A:E,5,0)</f>
        <v>0</v>
      </c>
      <c r="D441" s="43"/>
      <c r="E441" s="43"/>
    </row>
    <row r="442" spans="1:5">
      <c r="A442" s="47">
        <v>439</v>
      </c>
      <c r="B442" s="43">
        <f>VLOOKUP(A442,'Iscrizione non competitiva'!A:B,2,0)</f>
        <v>0</v>
      </c>
      <c r="C442" s="46">
        <f>VLOOKUP(A442,'Iscrizione non competitiva'!A:E,5,0)</f>
        <v>0</v>
      </c>
      <c r="D442" s="43"/>
      <c r="E442" s="43"/>
    </row>
    <row r="443" spans="1:5">
      <c r="A443" s="47">
        <v>440</v>
      </c>
      <c r="B443" s="43">
        <f>VLOOKUP(A443,'Iscrizione non competitiva'!A:B,2,0)</f>
        <v>0</v>
      </c>
      <c r="C443" s="46">
        <f>VLOOKUP(A443,'Iscrizione non competitiva'!A:E,5,0)</f>
        <v>0</v>
      </c>
      <c r="D443" s="43"/>
      <c r="E443" s="43"/>
    </row>
    <row r="444" spans="1:5">
      <c r="A444" s="47">
        <v>441</v>
      </c>
      <c r="B444" s="43">
        <f>VLOOKUP(A444,'Iscrizione non competitiva'!A:B,2,0)</f>
        <v>0</v>
      </c>
      <c r="C444" s="46">
        <f>VLOOKUP(A444,'Iscrizione non competitiva'!A:E,5,0)</f>
        <v>0</v>
      </c>
      <c r="D444" s="43"/>
      <c r="E444" s="43"/>
    </row>
    <row r="445" spans="1:5">
      <c r="A445" s="47">
        <v>442</v>
      </c>
      <c r="B445" s="43">
        <f>VLOOKUP(A445,'Iscrizione non competitiva'!A:B,2,0)</f>
        <v>0</v>
      </c>
      <c r="C445" s="46">
        <f>VLOOKUP(A445,'Iscrizione non competitiva'!A:E,5,0)</f>
        <v>0</v>
      </c>
      <c r="D445" s="43"/>
      <c r="E445" s="43"/>
    </row>
    <row r="446" spans="1:5">
      <c r="A446" s="47">
        <v>443</v>
      </c>
      <c r="B446" s="43">
        <f>VLOOKUP(A446,'Iscrizione non competitiva'!A:B,2,0)</f>
        <v>0</v>
      </c>
      <c r="C446" s="46">
        <f>VLOOKUP(A446,'Iscrizione non competitiva'!A:E,5,0)</f>
        <v>0</v>
      </c>
      <c r="D446" s="43"/>
      <c r="E446" s="43"/>
    </row>
    <row r="447" spans="1:5">
      <c r="A447" s="47">
        <v>444</v>
      </c>
      <c r="B447" s="43">
        <f>VLOOKUP(A447,'Iscrizione non competitiva'!A:B,2,0)</f>
        <v>0</v>
      </c>
      <c r="C447" s="46">
        <f>VLOOKUP(A447,'Iscrizione non competitiva'!A:E,5,0)</f>
        <v>0</v>
      </c>
      <c r="D447" s="43"/>
      <c r="E447" s="43"/>
    </row>
    <row r="448" spans="1:5">
      <c r="A448" s="47">
        <v>445</v>
      </c>
      <c r="B448" s="43">
        <f>VLOOKUP(A448,'Iscrizione non competitiva'!A:B,2,0)</f>
        <v>0</v>
      </c>
      <c r="C448" s="46">
        <f>VLOOKUP(A448,'Iscrizione non competitiva'!A:E,5,0)</f>
        <v>0</v>
      </c>
      <c r="D448" s="43"/>
      <c r="E448" s="43"/>
    </row>
    <row r="449" spans="1:5">
      <c r="A449" s="47">
        <v>446</v>
      </c>
      <c r="B449" s="43">
        <f>VLOOKUP(A449,'Iscrizione non competitiva'!A:B,2,0)</f>
        <v>0</v>
      </c>
      <c r="C449" s="46">
        <f>VLOOKUP(A449,'Iscrizione non competitiva'!A:E,5,0)</f>
        <v>0</v>
      </c>
      <c r="D449" s="43"/>
      <c r="E449" s="43"/>
    </row>
    <row r="450" spans="1:5">
      <c r="A450" s="47">
        <v>447</v>
      </c>
      <c r="B450" s="43">
        <f>VLOOKUP(A450,'Iscrizione non competitiva'!A:B,2,0)</f>
        <v>0</v>
      </c>
      <c r="C450" s="46">
        <f>VLOOKUP(A450,'Iscrizione non competitiva'!A:E,5,0)</f>
        <v>0</v>
      </c>
      <c r="D450" s="43"/>
      <c r="E450" s="43"/>
    </row>
    <row r="451" spans="1:5">
      <c r="A451" s="47">
        <v>448</v>
      </c>
      <c r="B451" s="43">
        <f>VLOOKUP(A451,'Iscrizione non competitiva'!A:B,2,0)</f>
        <v>0</v>
      </c>
      <c r="C451" s="46">
        <f>VLOOKUP(A451,'Iscrizione non competitiva'!A:E,5,0)</f>
        <v>0</v>
      </c>
      <c r="D451" s="43"/>
      <c r="E451" s="43"/>
    </row>
    <row r="452" spans="1:5">
      <c r="A452" s="47">
        <v>449</v>
      </c>
      <c r="B452" s="43">
        <f>VLOOKUP(A452,'Iscrizione non competitiva'!A:B,2,0)</f>
        <v>0</v>
      </c>
      <c r="C452" s="46">
        <f>VLOOKUP(A452,'Iscrizione non competitiva'!A:E,5,0)</f>
        <v>0</v>
      </c>
      <c r="D452" s="43"/>
      <c r="E452" s="43"/>
    </row>
    <row r="453" spans="1:5">
      <c r="A453" s="47">
        <v>450</v>
      </c>
      <c r="B453" s="43">
        <f>VLOOKUP(A453,'Iscrizione non competitiva'!A:B,2,0)</f>
        <v>0</v>
      </c>
      <c r="C453" s="46">
        <f>VLOOKUP(A453,'Iscrizione non competitiva'!A:E,5,0)</f>
        <v>0</v>
      </c>
      <c r="D453" s="43"/>
      <c r="E453" s="43"/>
    </row>
    <row r="454" spans="1:5">
      <c r="A454" s="47">
        <v>451</v>
      </c>
      <c r="B454" s="43">
        <f>VLOOKUP(A454,'Iscrizione non competitiva'!A:B,2,0)</f>
        <v>0</v>
      </c>
      <c r="C454" s="46">
        <f>VLOOKUP(A454,'Iscrizione non competitiva'!A:E,5,0)</f>
        <v>0</v>
      </c>
      <c r="D454" s="43"/>
      <c r="E454" s="43"/>
    </row>
    <row r="455" spans="1:5">
      <c r="A455" s="47">
        <v>452</v>
      </c>
      <c r="B455" s="43">
        <f>VLOOKUP(A455,'Iscrizione non competitiva'!A:B,2,0)</f>
        <v>0</v>
      </c>
      <c r="C455" s="46">
        <f>VLOOKUP(A455,'Iscrizione non competitiva'!A:E,5,0)</f>
        <v>0</v>
      </c>
      <c r="D455" s="43"/>
      <c r="E455" s="43"/>
    </row>
    <row r="456" spans="1:5">
      <c r="A456" s="47">
        <v>453</v>
      </c>
      <c r="B456" s="43">
        <f>VLOOKUP(A456,'Iscrizione non competitiva'!A:B,2,0)</f>
        <v>0</v>
      </c>
      <c r="C456" s="46">
        <f>VLOOKUP(A456,'Iscrizione non competitiva'!A:E,5,0)</f>
        <v>0</v>
      </c>
      <c r="D456" s="43"/>
      <c r="E456" s="43"/>
    </row>
    <row r="457" spans="1:5">
      <c r="A457" s="47">
        <v>454</v>
      </c>
      <c r="B457" s="43">
        <f>VLOOKUP(A457,'Iscrizione non competitiva'!A:B,2,0)</f>
        <v>0</v>
      </c>
      <c r="C457" s="46">
        <f>VLOOKUP(A457,'Iscrizione non competitiva'!A:E,5,0)</f>
        <v>0</v>
      </c>
      <c r="D457" s="43"/>
      <c r="E457" s="43"/>
    </row>
    <row r="458" spans="1:5">
      <c r="A458" s="47">
        <v>455</v>
      </c>
      <c r="B458" s="43">
        <f>VLOOKUP(A458,'Iscrizione non competitiva'!A:B,2,0)</f>
        <v>0</v>
      </c>
      <c r="C458" s="46">
        <f>VLOOKUP(A458,'Iscrizione non competitiva'!A:E,5,0)</f>
        <v>0</v>
      </c>
      <c r="D458" s="43"/>
      <c r="E458" s="43"/>
    </row>
    <row r="459" spans="1:5">
      <c r="A459" s="47">
        <v>456</v>
      </c>
      <c r="B459" s="43">
        <f>VLOOKUP(A459,'Iscrizione non competitiva'!A:B,2,0)</f>
        <v>0</v>
      </c>
      <c r="C459" s="46">
        <f>VLOOKUP(A459,'Iscrizione non competitiva'!A:E,5,0)</f>
        <v>0</v>
      </c>
      <c r="D459" s="43"/>
      <c r="E459" s="43"/>
    </row>
    <row r="460" spans="1:5">
      <c r="A460" s="47">
        <v>457</v>
      </c>
      <c r="B460" s="43">
        <f>VLOOKUP(A460,'Iscrizione non competitiva'!A:B,2,0)</f>
        <v>0</v>
      </c>
      <c r="C460" s="46">
        <f>VLOOKUP(A460,'Iscrizione non competitiva'!A:E,5,0)</f>
        <v>0</v>
      </c>
      <c r="D460" s="43"/>
      <c r="E460" s="43"/>
    </row>
    <row r="461" spans="1:5">
      <c r="A461" s="47">
        <v>458</v>
      </c>
      <c r="B461" s="43">
        <f>VLOOKUP(A461,'Iscrizione non competitiva'!A:B,2,0)</f>
        <v>0</v>
      </c>
      <c r="C461" s="46">
        <f>VLOOKUP(A461,'Iscrizione non competitiva'!A:E,5,0)</f>
        <v>0</v>
      </c>
      <c r="D461" s="43"/>
      <c r="E461" s="43"/>
    </row>
    <row r="462" spans="1:5">
      <c r="A462" s="47">
        <v>459</v>
      </c>
      <c r="B462" s="43">
        <f>VLOOKUP(A462,'Iscrizione non competitiva'!A:B,2,0)</f>
        <v>0</v>
      </c>
      <c r="C462" s="46">
        <f>VLOOKUP(A462,'Iscrizione non competitiva'!A:E,5,0)</f>
        <v>0</v>
      </c>
      <c r="D462" s="43"/>
      <c r="E462" s="43"/>
    </row>
    <row r="463" spans="1:5">
      <c r="A463" s="47">
        <v>460</v>
      </c>
      <c r="B463" s="43">
        <f>VLOOKUP(A463,'Iscrizione non competitiva'!A:B,2,0)</f>
        <v>0</v>
      </c>
      <c r="C463" s="46">
        <f>VLOOKUP(A463,'Iscrizione non competitiva'!A:E,5,0)</f>
        <v>0</v>
      </c>
      <c r="D463" s="43"/>
      <c r="E463" s="43"/>
    </row>
    <row r="464" spans="1:5">
      <c r="A464" s="47">
        <v>461</v>
      </c>
      <c r="B464" s="43">
        <f>VLOOKUP(A464,'Iscrizione non competitiva'!A:B,2,0)</f>
        <v>0</v>
      </c>
      <c r="C464" s="46">
        <f>VLOOKUP(A464,'Iscrizione non competitiva'!A:E,5,0)</f>
        <v>0</v>
      </c>
      <c r="D464" s="43"/>
      <c r="E464" s="43"/>
    </row>
    <row r="465" spans="1:5">
      <c r="A465" s="47">
        <v>462</v>
      </c>
      <c r="B465" s="43">
        <f>VLOOKUP(A465,'Iscrizione non competitiva'!A:B,2,0)</f>
        <v>0</v>
      </c>
      <c r="C465" s="46">
        <f>VLOOKUP(A465,'Iscrizione non competitiva'!A:E,5,0)</f>
        <v>0</v>
      </c>
      <c r="D465" s="43"/>
      <c r="E465" s="43"/>
    </row>
    <row r="466" spans="1:5">
      <c r="A466" s="47">
        <v>463</v>
      </c>
      <c r="B466" s="43">
        <f>VLOOKUP(A466,'Iscrizione non competitiva'!A:B,2,0)</f>
        <v>0</v>
      </c>
      <c r="C466" s="46">
        <f>VLOOKUP(A466,'Iscrizione non competitiva'!A:E,5,0)</f>
        <v>0</v>
      </c>
      <c r="D466" s="43"/>
      <c r="E466" s="43"/>
    </row>
    <row r="467" spans="1:5">
      <c r="A467" s="47">
        <v>464</v>
      </c>
      <c r="B467" s="43">
        <f>VLOOKUP(A467,'Iscrizione non competitiva'!A:B,2,0)</f>
        <v>0</v>
      </c>
      <c r="C467" s="46">
        <f>VLOOKUP(A467,'Iscrizione non competitiva'!A:E,5,0)</f>
        <v>0</v>
      </c>
      <c r="D467" s="43"/>
      <c r="E467" s="43"/>
    </row>
    <row r="468" spans="1:5">
      <c r="A468" s="47">
        <v>465</v>
      </c>
      <c r="B468" s="43">
        <f>VLOOKUP(A468,'Iscrizione non competitiva'!A:B,2,0)</f>
        <v>0</v>
      </c>
      <c r="C468" s="46">
        <f>VLOOKUP(A468,'Iscrizione non competitiva'!A:E,5,0)</f>
        <v>0</v>
      </c>
      <c r="D468" s="43"/>
      <c r="E468" s="43"/>
    </row>
    <row r="469" spans="1:5">
      <c r="A469" s="47">
        <v>466</v>
      </c>
      <c r="B469" s="43">
        <f>VLOOKUP(A469,'Iscrizione non competitiva'!A:B,2,0)</f>
        <v>0</v>
      </c>
      <c r="C469" s="46">
        <f>VLOOKUP(A469,'Iscrizione non competitiva'!A:E,5,0)</f>
        <v>0</v>
      </c>
      <c r="D469" s="43"/>
      <c r="E469" s="43"/>
    </row>
    <row r="470" spans="1:5">
      <c r="A470" s="47">
        <v>467</v>
      </c>
      <c r="B470" s="43">
        <f>VLOOKUP(A470,'Iscrizione non competitiva'!A:B,2,0)</f>
        <v>0</v>
      </c>
      <c r="C470" s="46">
        <f>VLOOKUP(A470,'Iscrizione non competitiva'!A:E,5,0)</f>
        <v>0</v>
      </c>
      <c r="D470" s="43"/>
      <c r="E470" s="43"/>
    </row>
    <row r="471" spans="1:5">
      <c r="A471" s="47">
        <v>468</v>
      </c>
      <c r="B471" s="43">
        <f>VLOOKUP(A471,'Iscrizione non competitiva'!A:B,2,0)</f>
        <v>0</v>
      </c>
      <c r="C471" s="46">
        <f>VLOOKUP(A471,'Iscrizione non competitiva'!A:E,5,0)</f>
        <v>0</v>
      </c>
      <c r="D471" s="43"/>
      <c r="E471" s="43"/>
    </row>
    <row r="472" spans="1:5">
      <c r="A472" s="47">
        <v>469</v>
      </c>
      <c r="B472" s="43">
        <f>VLOOKUP(A472,'Iscrizione non competitiva'!A:B,2,0)</f>
        <v>0</v>
      </c>
      <c r="C472" s="46">
        <f>VLOOKUP(A472,'Iscrizione non competitiva'!A:E,5,0)</f>
        <v>0</v>
      </c>
      <c r="D472" s="43"/>
      <c r="E472" s="43"/>
    </row>
    <row r="473" spans="1:5">
      <c r="A473" s="47">
        <v>470</v>
      </c>
      <c r="B473" s="43">
        <f>VLOOKUP(A473,'Iscrizione non competitiva'!A:B,2,0)</f>
        <v>0</v>
      </c>
      <c r="C473" s="46">
        <f>VLOOKUP(A473,'Iscrizione non competitiva'!A:E,5,0)</f>
        <v>0</v>
      </c>
      <c r="D473" s="43"/>
      <c r="E473" s="43"/>
    </row>
    <row r="474" spans="1:5">
      <c r="A474" s="47">
        <v>471</v>
      </c>
      <c r="B474" s="43">
        <f>VLOOKUP(A474,'Iscrizione non competitiva'!A:B,2,0)</f>
        <v>0</v>
      </c>
      <c r="C474" s="46">
        <f>VLOOKUP(A474,'Iscrizione non competitiva'!A:E,5,0)</f>
        <v>0</v>
      </c>
      <c r="D474" s="43"/>
      <c r="E474" s="43"/>
    </row>
    <row r="475" spans="1:5">
      <c r="A475" s="47">
        <v>472</v>
      </c>
      <c r="B475" s="43">
        <f>VLOOKUP(A475,'Iscrizione non competitiva'!A:B,2,0)</f>
        <v>0</v>
      </c>
      <c r="C475" s="46">
        <f>VLOOKUP(A475,'Iscrizione non competitiva'!A:E,5,0)</f>
        <v>0</v>
      </c>
      <c r="D475" s="43"/>
      <c r="E475" s="43"/>
    </row>
    <row r="476" spans="1:5">
      <c r="A476" s="47">
        <v>473</v>
      </c>
      <c r="B476" s="43">
        <f>VLOOKUP(A476,'Iscrizione non competitiva'!A:B,2,0)</f>
        <v>0</v>
      </c>
      <c r="C476" s="46">
        <f>VLOOKUP(A476,'Iscrizione non competitiva'!A:E,5,0)</f>
        <v>0</v>
      </c>
      <c r="D476" s="43"/>
      <c r="E476" s="43"/>
    </row>
    <row r="477" spans="1:5">
      <c r="A477" s="47">
        <v>474</v>
      </c>
      <c r="B477" s="43">
        <f>VLOOKUP(A477,'Iscrizione non competitiva'!A:B,2,0)</f>
        <v>0</v>
      </c>
      <c r="C477" s="46">
        <f>VLOOKUP(A477,'Iscrizione non competitiva'!A:E,5,0)</f>
        <v>0</v>
      </c>
      <c r="D477" s="43"/>
      <c r="E477" s="43"/>
    </row>
    <row r="478" spans="1:5">
      <c r="A478" s="47">
        <v>475</v>
      </c>
      <c r="B478" s="43">
        <f>VLOOKUP(A478,'Iscrizione non competitiva'!A:B,2,0)</f>
        <v>0</v>
      </c>
      <c r="C478" s="46">
        <f>VLOOKUP(A478,'Iscrizione non competitiva'!A:E,5,0)</f>
        <v>0</v>
      </c>
      <c r="D478" s="43"/>
      <c r="E478" s="43"/>
    </row>
    <row r="479" spans="1:5">
      <c r="A479" s="47">
        <v>476</v>
      </c>
      <c r="B479" s="43">
        <f>VLOOKUP(A479,'Iscrizione non competitiva'!A:B,2,0)</f>
        <v>0</v>
      </c>
      <c r="C479" s="46">
        <f>VLOOKUP(A479,'Iscrizione non competitiva'!A:E,5,0)</f>
        <v>0</v>
      </c>
      <c r="D479" s="43"/>
      <c r="E479" s="43"/>
    </row>
    <row r="480" spans="1:5">
      <c r="A480" s="47">
        <v>477</v>
      </c>
      <c r="B480" s="43">
        <f>VLOOKUP(A480,'Iscrizione non competitiva'!A:B,2,0)</f>
        <v>0</v>
      </c>
      <c r="C480" s="46">
        <f>VLOOKUP(A480,'Iscrizione non competitiva'!A:E,5,0)</f>
        <v>0</v>
      </c>
      <c r="D480" s="43"/>
      <c r="E480" s="43"/>
    </row>
    <row r="481" spans="1:5">
      <c r="A481" s="47">
        <v>478</v>
      </c>
      <c r="B481" s="43">
        <f>VLOOKUP(A481,'Iscrizione non competitiva'!A:B,2,0)</f>
        <v>0</v>
      </c>
      <c r="C481" s="46">
        <f>VLOOKUP(A481,'Iscrizione non competitiva'!A:E,5,0)</f>
        <v>0</v>
      </c>
      <c r="D481" s="43"/>
      <c r="E481" s="43"/>
    </row>
    <row r="482" spans="1:5">
      <c r="A482" s="47">
        <v>479</v>
      </c>
      <c r="B482" s="43">
        <f>VLOOKUP(A482,'Iscrizione non competitiva'!A:B,2,0)</f>
        <v>0</v>
      </c>
      <c r="C482" s="46">
        <f>VLOOKUP(A482,'Iscrizione non competitiva'!A:E,5,0)</f>
        <v>0</v>
      </c>
      <c r="D482" s="43"/>
      <c r="E482" s="43"/>
    </row>
    <row r="483" spans="1:5">
      <c r="A483" s="47">
        <v>480</v>
      </c>
      <c r="B483" s="43">
        <f>VLOOKUP(A483,'Iscrizione non competitiva'!A:B,2,0)</f>
        <v>0</v>
      </c>
      <c r="C483" s="46">
        <f>VLOOKUP(A483,'Iscrizione non competitiva'!A:E,5,0)</f>
        <v>0</v>
      </c>
      <c r="D483" s="43"/>
      <c r="E483" s="43"/>
    </row>
    <row r="484" spans="1:5">
      <c r="A484" s="47">
        <v>481</v>
      </c>
      <c r="B484" s="43">
        <f>VLOOKUP(A484,'Iscrizione non competitiva'!A:B,2,0)</f>
        <v>0</v>
      </c>
      <c r="C484" s="46">
        <f>VLOOKUP(A484,'Iscrizione non competitiva'!A:E,5,0)</f>
        <v>0</v>
      </c>
      <c r="D484" s="43"/>
      <c r="E484" s="43"/>
    </row>
    <row r="485" spans="1:5">
      <c r="A485" s="47">
        <v>482</v>
      </c>
      <c r="B485" s="43">
        <f>VLOOKUP(A485,'Iscrizione non competitiva'!A:B,2,0)</f>
        <v>0</v>
      </c>
      <c r="C485" s="46">
        <f>VLOOKUP(A485,'Iscrizione non competitiva'!A:E,5,0)</f>
        <v>0</v>
      </c>
      <c r="D485" s="43"/>
      <c r="E485" s="43"/>
    </row>
    <row r="486" spans="1:5">
      <c r="A486" s="47">
        <v>483</v>
      </c>
      <c r="B486" s="43">
        <f>VLOOKUP(A486,'Iscrizione non competitiva'!A:B,2,0)</f>
        <v>0</v>
      </c>
      <c r="C486" s="46">
        <f>VLOOKUP(A486,'Iscrizione non competitiva'!A:E,5,0)</f>
        <v>0</v>
      </c>
      <c r="D486" s="43"/>
      <c r="E486" s="43"/>
    </row>
    <row r="487" spans="1:5">
      <c r="A487" s="47">
        <v>484</v>
      </c>
      <c r="B487" s="43">
        <f>VLOOKUP(A487,'Iscrizione non competitiva'!A:B,2,0)</f>
        <v>0</v>
      </c>
      <c r="C487" s="46">
        <f>VLOOKUP(A487,'Iscrizione non competitiva'!A:E,5,0)</f>
        <v>0</v>
      </c>
      <c r="D487" s="43"/>
      <c r="E487" s="43"/>
    </row>
    <row r="488" spans="1:5">
      <c r="A488" s="47">
        <v>485</v>
      </c>
      <c r="B488" s="43">
        <f>VLOOKUP(A488,'Iscrizione non competitiva'!A:B,2,0)</f>
        <v>0</v>
      </c>
      <c r="C488" s="46">
        <f>VLOOKUP(A488,'Iscrizione non competitiva'!A:E,5,0)</f>
        <v>0</v>
      </c>
      <c r="D488" s="43"/>
      <c r="E488" s="43"/>
    </row>
    <row r="489" spans="1:5">
      <c r="A489" s="47">
        <v>486</v>
      </c>
      <c r="B489" s="43">
        <f>VLOOKUP(A489,'Iscrizione non competitiva'!A:B,2,0)</f>
        <v>0</v>
      </c>
      <c r="C489" s="46">
        <f>VLOOKUP(A489,'Iscrizione non competitiva'!A:E,5,0)</f>
        <v>0</v>
      </c>
      <c r="D489" s="43"/>
      <c r="E489" s="43"/>
    </row>
    <row r="490" spans="1:5">
      <c r="A490" s="47">
        <v>487</v>
      </c>
      <c r="B490" s="43">
        <f>VLOOKUP(A490,'Iscrizione non competitiva'!A:B,2,0)</f>
        <v>0</v>
      </c>
      <c r="C490" s="46">
        <f>VLOOKUP(A490,'Iscrizione non competitiva'!A:E,5,0)</f>
        <v>0</v>
      </c>
      <c r="D490" s="43"/>
      <c r="E490" s="43"/>
    </row>
    <row r="491" spans="1:5">
      <c r="A491" s="47">
        <v>488</v>
      </c>
      <c r="B491" s="43">
        <f>VLOOKUP(A491,'Iscrizione non competitiva'!A:B,2,0)</f>
        <v>0</v>
      </c>
      <c r="C491" s="46">
        <f>VLOOKUP(A491,'Iscrizione non competitiva'!A:E,5,0)</f>
        <v>0</v>
      </c>
      <c r="D491" s="43"/>
      <c r="E491" s="43"/>
    </row>
    <row r="492" spans="1:5">
      <c r="A492" s="47">
        <v>490</v>
      </c>
      <c r="B492" s="43" t="str">
        <f>VLOOKUP(A492,'Iscrizione non competitiva'!A:B,2,0)</f>
        <v>PIPPO</v>
      </c>
      <c r="C492" s="46">
        <f>VLOOKUP(A492,'Iscrizione non competitiva'!A:E,5,0)</f>
        <v>0</v>
      </c>
      <c r="D492" s="43"/>
      <c r="E492" s="43"/>
    </row>
    <row r="493" spans="1:5">
      <c r="A493" s="47">
        <v>491</v>
      </c>
      <c r="B493" s="43" t="str">
        <f>VLOOKUP(A493,'Iscrizione non competitiva'!A:B,2,0)</f>
        <v>PLUTO</v>
      </c>
      <c r="C493" s="46">
        <f>VLOOKUP(A493,'Iscrizione non competitiva'!A:E,5,0)</f>
        <v>0</v>
      </c>
      <c r="D493" s="43"/>
      <c r="E493" s="43"/>
    </row>
    <row r="494" spans="1:5">
      <c r="A494" s="47">
        <v>492</v>
      </c>
      <c r="B494" s="43" t="str">
        <f>VLOOKUP(A494,'Iscrizione non competitiva'!A:B,2,0)</f>
        <v>TOPOLINO</v>
      </c>
      <c r="C494" s="46">
        <f>VLOOKUP(A494,'Iscrizione non competitiva'!A:E,5,0)</f>
        <v>0</v>
      </c>
      <c r="D494" s="43"/>
      <c r="E494" s="43"/>
    </row>
    <row r="495" spans="1:5">
      <c r="A495" s="47">
        <v>493</v>
      </c>
      <c r="B495" s="43" t="str">
        <f>VLOOKUP(A495,'Iscrizione non competitiva'!A:B,2,0)</f>
        <v>MINNI</v>
      </c>
      <c r="C495" s="46">
        <f>VLOOKUP(A495,'Iscrizione non competitiva'!A:E,5,0)</f>
        <v>0</v>
      </c>
      <c r="D495" s="43"/>
      <c r="E495" s="43"/>
    </row>
    <row r="496" spans="1:5">
      <c r="A496" s="47">
        <v>494</v>
      </c>
      <c r="B496" s="43" t="str">
        <f>VLOOKUP(A496,'Iscrizione non competitiva'!A:B,2,0)</f>
        <v>EVA</v>
      </c>
      <c r="C496" s="46">
        <f>VLOOKUP(A496,'Iscrizione non competitiva'!A:E,5,0)</f>
        <v>0</v>
      </c>
      <c r="D496" s="43"/>
      <c r="E496" s="43"/>
    </row>
    <row r="497" spans="1:5">
      <c r="A497" s="47">
        <v>495</v>
      </c>
      <c r="B497" s="43" t="str">
        <f>VLOOKUP(A497,'Iscrizione non competitiva'!A:B,2,0)</f>
        <v>CLARABELLA</v>
      </c>
      <c r="C497" s="46">
        <f>VLOOKUP(A497,'Iscrizione non competitiva'!A:E,5,0)</f>
        <v>0</v>
      </c>
      <c r="D497" s="43"/>
      <c r="E497" s="43"/>
    </row>
    <row r="498" spans="1:5">
      <c r="A498" s="47">
        <v>496</v>
      </c>
      <c r="B498" s="43">
        <f>VLOOKUP(A498,'Iscrizione non competitiva'!A:B,2,0)</f>
        <v>0</v>
      </c>
      <c r="C498" s="46">
        <f>VLOOKUP(A498,'Iscrizione non competitiva'!A:E,5,0)</f>
        <v>0</v>
      </c>
      <c r="D498" s="43"/>
      <c r="E498" s="43"/>
    </row>
    <row r="499" spans="1:5">
      <c r="A499" s="47">
        <v>492</v>
      </c>
      <c r="B499" s="43" t="str">
        <f>VLOOKUP(A499,'Iscrizione non competitiva'!A:B,2,0)</f>
        <v>TOPOLINO</v>
      </c>
      <c r="C499" s="46">
        <f>VLOOKUP(A499,'Iscrizione non competitiva'!A:E,5,0)</f>
        <v>0</v>
      </c>
      <c r="D499" s="43"/>
      <c r="E499" s="43"/>
    </row>
    <row r="500" spans="1:5">
      <c r="A500" s="47">
        <v>493</v>
      </c>
      <c r="B500" s="43" t="str">
        <f>VLOOKUP(A500,'Iscrizione non competitiva'!A:B,2,0)</f>
        <v>MINNI</v>
      </c>
      <c r="C500" s="46">
        <f>VLOOKUP(A500,'Iscrizione non competitiva'!A:E,5,0)</f>
        <v>0</v>
      </c>
      <c r="D500" s="43"/>
      <c r="E500" s="43"/>
    </row>
    <row r="501" spans="1:5">
      <c r="A501" s="47">
        <v>494</v>
      </c>
      <c r="B501" s="43" t="str">
        <f>VLOOKUP(A501,'Iscrizione non competitiva'!A:B,2,0)</f>
        <v>EVA</v>
      </c>
      <c r="C501" s="46">
        <f>VLOOKUP(A501,'Iscrizione non competitiva'!A:E,5,0)</f>
        <v>0</v>
      </c>
      <c r="D501" s="43"/>
      <c r="E501" s="43"/>
    </row>
    <row r="502" spans="1:5">
      <c r="A502" s="47">
        <v>495</v>
      </c>
      <c r="B502" s="43" t="str">
        <f>VLOOKUP(A502,'Iscrizione non competitiva'!A:B,2,0)</f>
        <v>CLARABELLA</v>
      </c>
      <c r="C502" s="46">
        <f>VLOOKUP(A502,'Iscrizione non competitiva'!A:E,5,0)</f>
        <v>0</v>
      </c>
      <c r="D502" s="43"/>
      <c r="E502" s="43"/>
    </row>
    <row r="503" spans="1:5">
      <c r="A503" s="43"/>
      <c r="B503" s="43"/>
      <c r="C503" s="43"/>
      <c r="D503" s="43"/>
      <c r="E503" s="43"/>
    </row>
    <row r="504" spans="1:5">
      <c r="A504" s="43"/>
      <c r="B504" s="43"/>
      <c r="C504" s="43"/>
      <c r="D504" s="43"/>
      <c r="E504" s="43"/>
    </row>
    <row r="505" spans="1:5">
      <c r="A505" s="43"/>
      <c r="B505" s="43"/>
      <c r="C505" s="43"/>
      <c r="D505" s="43"/>
      <c r="E505" s="43"/>
    </row>
    <row r="506" spans="1:5">
      <c r="A506" s="43"/>
      <c r="B506" s="43"/>
      <c r="C506" s="43"/>
      <c r="D506" s="43"/>
      <c r="E506" s="43"/>
    </row>
    <row r="507" spans="1:5">
      <c r="A507" s="43"/>
      <c r="B507" s="43"/>
      <c r="C507" s="43"/>
      <c r="D507" s="43"/>
      <c r="E507" s="43"/>
    </row>
    <row r="508" spans="1:5">
      <c r="A508" s="43"/>
      <c r="B508" s="43"/>
      <c r="C508" s="43"/>
      <c r="D508" s="43"/>
      <c r="E508" s="43"/>
    </row>
    <row r="509" spans="1:5">
      <c r="A509" s="43"/>
      <c r="B509" s="43"/>
      <c r="C509" s="43"/>
      <c r="D509" s="43"/>
      <c r="E509" s="43"/>
    </row>
    <row r="510" spans="1:5">
      <c r="A510" s="43"/>
      <c r="B510" s="43"/>
      <c r="C510" s="43"/>
      <c r="D510" s="43"/>
      <c r="E510" s="43"/>
    </row>
    <row r="511" spans="1:5">
      <c r="A511" s="43"/>
      <c r="B511" s="43"/>
      <c r="C511" s="43"/>
      <c r="D511" s="43"/>
      <c r="E511" s="43"/>
    </row>
    <row r="512" spans="1:5">
      <c r="A512" s="43"/>
      <c r="B512" s="43"/>
      <c r="C512" s="43"/>
      <c r="D512" s="43"/>
      <c r="E512" s="43"/>
    </row>
    <row r="513" spans="1:5">
      <c r="A513" s="43"/>
      <c r="B513" s="43"/>
      <c r="C513" s="43"/>
      <c r="D513" s="43"/>
      <c r="E513" s="43"/>
    </row>
    <row r="514" spans="1:5">
      <c r="A514" s="43"/>
      <c r="B514" s="43"/>
      <c r="C514" s="43"/>
      <c r="D514" s="43"/>
      <c r="E514" s="43"/>
    </row>
    <row r="515" spans="1:5">
      <c r="A515" s="43"/>
      <c r="B515" s="43"/>
      <c r="C515" s="43"/>
      <c r="D515" s="43"/>
      <c r="E515" s="43"/>
    </row>
    <row r="516" spans="1:5">
      <c r="A516" s="43"/>
      <c r="B516" s="43"/>
      <c r="C516" s="43"/>
      <c r="D516" s="43"/>
      <c r="E516" s="43"/>
    </row>
    <row r="517" spans="1:5">
      <c r="A517" s="43"/>
      <c r="B517" s="43"/>
      <c r="C517" s="43"/>
      <c r="D517" s="43"/>
      <c r="E517" s="43"/>
    </row>
    <row r="518" spans="1:5">
      <c r="A518" s="43"/>
      <c r="B518" s="43"/>
      <c r="C518" s="43"/>
      <c r="D518" s="43"/>
      <c r="E518" s="43"/>
    </row>
    <row r="519" spans="1:5">
      <c r="A519" s="43"/>
      <c r="B519" s="43"/>
      <c r="C519" s="43"/>
      <c r="D519" s="43"/>
      <c r="E519" s="43"/>
    </row>
  </sheetData>
  <mergeCells count="1">
    <mergeCell ref="A2:C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0"/>
  <sheetViews>
    <sheetView topLeftCell="A4" zoomScale="85" zoomScaleNormal="85" workbookViewId="0">
      <selection activeCell="C38" sqref="C38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1" customWidth="1"/>
    <col min="5" max="5" width="16.21875" style="11" customWidth="1"/>
    <col min="6" max="6" width="16.21875" customWidth="1"/>
    <col min="7" max="7" width="9.77734375" bestFit="1" customWidth="1"/>
  </cols>
  <sheetData>
    <row r="1" spans="1:7" ht="152.25" customHeight="1">
      <c r="D1" s="12"/>
      <c r="E1" s="12"/>
      <c r="F1" s="41">
        <v>2016</v>
      </c>
    </row>
    <row r="2" spans="1:7">
      <c r="A2" s="54" t="s">
        <v>22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8"/>
      <c r="B4" s="18"/>
      <c r="C4" s="18"/>
      <c r="D4" s="18"/>
      <c r="E4" s="37"/>
      <c r="F4" s="18"/>
    </row>
    <row r="5" spans="1:7" s="10" customForma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 ht="18" customHeight="1">
      <c r="A6" s="21">
        <v>1</v>
      </c>
      <c r="B6" s="21">
        <f>IF('Classifica Femminile'!M7=0,"",'Classifica Femminile'!M7)</f>
        <v>147</v>
      </c>
      <c r="C6" s="21" t="str">
        <f>IF('Classifica Femminile'!N7=0,"",'Classifica Femminile'!N7)</f>
        <v>Cecilia De Filippo</v>
      </c>
      <c r="D6" s="21">
        <f>IF(ISNA(VLOOKUP(B6,'Iscrizione non competitiva'!$A$2:$D$500,4,0)),"",VLOOKUP(B6,'Iscrizione non competitiva'!$A$2:$D$500,4,0))</f>
        <v>1980</v>
      </c>
      <c r="E6" s="39" t="str">
        <f>IF(ISNA(VLOOKUP($B6,'Iscrizione non competitiva'!$A$2:$E$500,5,0)),"",VLOOKUP($B6,'Iscrizione non competitiva'!$A$2:$E$500,5,0))</f>
        <v>SC Dolomiti Ski-Alp</v>
      </c>
      <c r="F6" s="22">
        <f>IF('Classifica Femminile'!P7=0,"",'Classifica Femminile'!P7)</f>
        <v>4.4699074074074079E-2</v>
      </c>
      <c r="G6" s="2"/>
    </row>
    <row r="7" spans="1:7" ht="18" customHeight="1">
      <c r="A7" s="21">
        <v>2</v>
      </c>
      <c r="B7" s="21">
        <f>IF('Classifica Femminile'!M8=0,"",'Classifica Femminile'!M8)</f>
        <v>24</v>
      </c>
      <c r="C7" s="21" t="str">
        <f>IF('Classifica Femminile'!N8=0,"",'Classifica Femminile'!N8)</f>
        <v>Tina Sbrissa</v>
      </c>
      <c r="D7" s="21">
        <f>IF(ISNA(VLOOKUP(B7,'Iscrizione non competitiva'!$A$2:$D$500,4,0)),"",VLOOKUP(B7,'Iscrizione non competitiva'!$A$2:$D$500,4,0))</f>
        <v>1977</v>
      </c>
      <c r="E7" s="39" t="str">
        <f>IF(ISNA(VLOOKUP($B7,'Iscrizione non competitiva'!$A$2:$E$500,5,0)),"",VLOOKUP($B7,'Iscrizione non competitiva'!$A$2:$E$500,5,0))</f>
        <v>Soc. Atletica Brentella PD</v>
      </c>
      <c r="F7" s="22">
        <f>IF('Classifica Femminile'!P8=0,"",'Classifica Femminile'!P8)</f>
        <v>4.7835648148148148E-2</v>
      </c>
      <c r="G7" s="23">
        <f>IF(F7="","",F7-$F$6)</f>
        <v>3.1365740740740694E-3</v>
      </c>
    </row>
    <row r="8" spans="1:7" ht="18" customHeight="1">
      <c r="A8" s="21">
        <v>3</v>
      </c>
      <c r="B8" s="21">
        <f>IF('Classifica Femminile'!M9=0,"",'Classifica Femminile'!M9)</f>
        <v>98</v>
      </c>
      <c r="C8" s="21" t="str">
        <f>IF('Classifica Femminile'!N9=0,"",'Classifica Femminile'!N9)</f>
        <v>Roberta Balcon</v>
      </c>
      <c r="D8" s="21">
        <f>IF(ISNA(VLOOKUP(B8,'Iscrizione non competitiva'!$A$2:$D$500,4,0)),"",VLOOKUP(B8,'Iscrizione non competitiva'!$A$2:$D$500,4,0))</f>
        <v>1975</v>
      </c>
      <c r="E8" s="39">
        <f>IF(ISNA(VLOOKUP($B8,'Iscrizione non competitiva'!$A$2:$E$500,5,0)),"",VLOOKUP($B8,'Iscrizione non competitiva'!$A$2:$E$500,5,0))</f>
        <v>0</v>
      </c>
      <c r="F8" s="22">
        <f>IF('Classifica Femminile'!P9=0,"",'Classifica Femminile'!P9)</f>
        <v>4.809027777777778E-2</v>
      </c>
      <c r="G8" s="23">
        <f t="shared" ref="G8:G71" si="0">IF(F8="","",F8-$F$6)</f>
        <v>3.3912037037037018E-3</v>
      </c>
    </row>
    <row r="9" spans="1:7" ht="18" customHeight="1">
      <c r="A9" s="21">
        <v>4</v>
      </c>
      <c r="B9" s="21">
        <f>IF('Classifica Femminile'!M10=0,"",'Classifica Femminile'!M10)</f>
        <v>122</v>
      </c>
      <c r="C9" s="21" t="str">
        <f>IF('Classifica Femminile'!N10=0,"",'Classifica Femminile'!N10)</f>
        <v>Giulia Titton</v>
      </c>
      <c r="D9" s="21">
        <f>IF(ISNA(VLOOKUP(B9,'Iscrizione non competitiva'!$A$2:$D$500,4,0)),"",VLOOKUP(B9,'Iscrizione non competitiva'!$A$2:$D$500,4,0))</f>
        <v>1994</v>
      </c>
      <c r="E9" s="39" t="str">
        <f>IF(ISNA(VLOOKUP($B9,'Iscrizione non competitiva'!$A$2:$E$500,5,0)),"",VLOOKUP($B9,'Iscrizione non competitiva'!$A$2:$E$500,5,0))</f>
        <v>Cus Trieste</v>
      </c>
      <c r="F9" s="22">
        <f>IF('Classifica Femminile'!P10=0,"",'Classifica Femminile'!P10)</f>
        <v>5.019675925925926E-2</v>
      </c>
      <c r="G9" s="23">
        <f t="shared" si="0"/>
        <v>5.4976851851851818E-3</v>
      </c>
    </row>
    <row r="10" spans="1:7" ht="18" customHeight="1">
      <c r="A10" s="21">
        <v>5</v>
      </c>
      <c r="B10" s="21">
        <f>IF('Classifica Femminile'!M11=0,"",'Classifica Femminile'!M11)</f>
        <v>129</v>
      </c>
      <c r="C10" s="21" t="str">
        <f>IF('Classifica Femminile'!N11=0,"",'Classifica Femminile'!N11)</f>
        <v>Silvia Mariani</v>
      </c>
      <c r="D10" s="21">
        <f>IF(ISNA(VLOOKUP(B10,'Iscrizione non competitiva'!$A$2:$D$500,4,0)),"",VLOOKUP(B10,'Iscrizione non competitiva'!$A$2:$D$500,4,0))</f>
        <v>1974</v>
      </c>
      <c r="E10" s="39" t="str">
        <f>IF(ISNA(VLOOKUP($B10,'Iscrizione non competitiva'!$A$2:$E$500,5,0)),"",VLOOKUP($B10,'Iscrizione non competitiva'!$A$2:$E$500,5,0))</f>
        <v>Vasabroke</v>
      </c>
      <c r="F10" s="22">
        <f>IF('Classifica Femminile'!P11=0,"",'Classifica Femminile'!P11)</f>
        <v>5.063657407407407E-2</v>
      </c>
      <c r="G10" s="23">
        <f t="shared" si="0"/>
        <v>5.9374999999999914E-3</v>
      </c>
    </row>
    <row r="11" spans="1:7" ht="18" customHeight="1">
      <c r="A11" s="21">
        <v>6</v>
      </c>
      <c r="B11" s="21">
        <f>IF('Classifica Femminile'!M12=0,"",'Classifica Femminile'!M12)</f>
        <v>44</v>
      </c>
      <c r="C11" s="21" t="str">
        <f>IF('Classifica Femminile'!N12=0,"",'Classifica Femminile'!N12)</f>
        <v>Silvia Tomasini</v>
      </c>
      <c r="D11" s="21">
        <f>IF(ISNA(VLOOKUP(B11,'Iscrizione non competitiva'!$A$2:$D$500,4,0)),"",VLOOKUP(B11,'Iscrizione non competitiva'!$A$2:$D$500,4,0))</f>
        <v>1986</v>
      </c>
      <c r="E11" s="39" t="str">
        <f>IF(ISNA(VLOOKUP($B11,'Iscrizione non competitiva'!$A$2:$E$500,5,0)),"",VLOOKUP($B11,'Iscrizione non competitiva'!$A$2:$E$500,5,0))</f>
        <v>Team Giuz</v>
      </c>
      <c r="F11" s="22">
        <f>IF('Classifica Femminile'!P12=0,"",'Classifica Femminile'!P12)</f>
        <v>5.2546296296296292E-2</v>
      </c>
      <c r="G11" s="23">
        <f t="shared" si="0"/>
        <v>7.8472222222222138E-3</v>
      </c>
    </row>
    <row r="12" spans="1:7" ht="18" customHeight="1">
      <c r="A12" s="21">
        <v>7</v>
      </c>
      <c r="B12" s="21">
        <f>IF('Classifica Femminile'!M13=0,"",'Classifica Femminile'!M13)</f>
        <v>136</v>
      </c>
      <c r="C12" s="21" t="str">
        <f>IF('Classifica Femminile'!N13=0,"",'Classifica Femminile'!N13)</f>
        <v>Marta Cesare</v>
      </c>
      <c r="D12" s="21">
        <f>IF(ISNA(VLOOKUP(B12,'Iscrizione non competitiva'!$A$2:$D$500,4,0)),"",VLOOKUP(B12,'Iscrizione non competitiva'!$A$2:$D$500,4,0))</f>
        <v>1979</v>
      </c>
      <c r="E12" s="39">
        <f>IF(ISNA(VLOOKUP($B12,'Iscrizione non competitiva'!$A$2:$E$500,5,0)),"",VLOOKUP($B12,'Iscrizione non competitiva'!$A$2:$E$500,5,0))</f>
        <v>0</v>
      </c>
      <c r="F12" s="22">
        <f>IF('Classifica Femminile'!P13=0,"",'Classifica Femminile'!P13)</f>
        <v>5.2824074074074079E-2</v>
      </c>
      <c r="G12" s="23">
        <f t="shared" si="0"/>
        <v>8.1250000000000003E-3</v>
      </c>
    </row>
    <row r="13" spans="1:7" ht="18" customHeight="1">
      <c r="A13" s="21">
        <v>8</v>
      </c>
      <c r="B13" s="21">
        <f>IF('Classifica Femminile'!M14=0,"",'Classifica Femminile'!M14)</f>
        <v>85</v>
      </c>
      <c r="C13" s="21" t="str">
        <f>IF('Classifica Femminile'!N14=0,"",'Classifica Femminile'!N14)</f>
        <v>Emilia Campo</v>
      </c>
      <c r="D13" s="21">
        <f>IF(ISNA(VLOOKUP(B13,'Iscrizione non competitiva'!$A$2:$D$500,4,0)),"",VLOOKUP(B13,'Iscrizione non competitiva'!$A$2:$D$500,4,0))</f>
        <v>1970</v>
      </c>
      <c r="E13" s="39" t="str">
        <f>IF(ISNA(VLOOKUP($B13,'Iscrizione non competitiva'!$A$2:$E$500,5,0)),"",VLOOKUP($B13,'Iscrizione non competitiva'!$A$2:$E$500,5,0))</f>
        <v>Atletica Zoldo</v>
      </c>
      <c r="F13" s="22">
        <f>IF('Classifica Femminile'!P14=0,"",'Classifica Femminile'!P14)</f>
        <v>5.3692129629629631E-2</v>
      </c>
      <c r="G13" s="23">
        <f t="shared" si="0"/>
        <v>8.9930555555555527E-3</v>
      </c>
    </row>
    <row r="14" spans="1:7" ht="18" customHeight="1">
      <c r="A14" s="21">
        <v>9</v>
      </c>
      <c r="B14" s="21">
        <f>IF('Classifica Femminile'!M15=0,"",'Classifica Femminile'!M15)</f>
        <v>101</v>
      </c>
      <c r="C14" s="21" t="str">
        <f>IF('Classifica Femminile'!N15=0,"",'Classifica Femminile'!N15)</f>
        <v>Gabriella D'Agostini</v>
      </c>
      <c r="D14" s="21">
        <f>IF(ISNA(VLOOKUP(B14,'Iscrizione non competitiva'!$A$2:$D$500,4,0)),"",VLOOKUP(B14,'Iscrizione non competitiva'!$A$2:$D$500,4,0))</f>
        <v>1964</v>
      </c>
      <c r="E14" s="39" t="str">
        <f>IF(ISNA(VLOOKUP($B14,'Iscrizione non competitiva'!$A$2:$E$500,5,0)),"",VLOOKUP($B14,'Iscrizione non competitiva'!$A$2:$E$500,5,0))</f>
        <v>Asd Fonzaso</v>
      </c>
      <c r="F14" s="22">
        <f>IF('Classifica Femminile'!P15=0,"",'Classifica Femminile'!P15)</f>
        <v>5.5011574074074067E-2</v>
      </c>
      <c r="G14" s="23">
        <f t="shared" si="0"/>
        <v>1.0312499999999988E-2</v>
      </c>
    </row>
    <row r="15" spans="1:7" ht="18" customHeight="1">
      <c r="A15" s="21">
        <v>10</v>
      </c>
      <c r="B15" s="21">
        <f>IF('Classifica Femminile'!M16=0,"",'Classifica Femminile'!M16)</f>
        <v>151</v>
      </c>
      <c r="C15" s="21" t="str">
        <f>IF('Classifica Femminile'!N16=0,"",'Classifica Femminile'!N16)</f>
        <v>Erica Sacchet</v>
      </c>
      <c r="D15" s="21">
        <f>IF(ISNA(VLOOKUP(B15,'Iscrizione non competitiva'!$A$2:$D$500,4,0)),"",VLOOKUP(B15,'Iscrizione non competitiva'!$A$2:$D$500,4,0))</f>
        <v>1972</v>
      </c>
      <c r="E15" s="39">
        <f>IF(ISNA(VLOOKUP($B15,'Iscrizione non competitiva'!$A$2:$E$500,5,0)),"",VLOOKUP($B15,'Iscrizione non competitiva'!$A$2:$E$500,5,0))</f>
        <v>0</v>
      </c>
      <c r="F15" s="22">
        <f>IF('Classifica Femminile'!P16=0,"",'Classifica Femminile'!P16)</f>
        <v>5.5150462962962964E-2</v>
      </c>
      <c r="G15" s="23">
        <f t="shared" si="0"/>
        <v>1.0451388888888885E-2</v>
      </c>
    </row>
    <row r="16" spans="1:7" ht="18" customHeight="1">
      <c r="A16" s="21">
        <v>11</v>
      </c>
      <c r="B16" s="21">
        <f>IF('Classifica Femminile'!M17=0,"",'Classifica Femminile'!M17)</f>
        <v>83</v>
      </c>
      <c r="C16" s="21" t="str">
        <f>IF('Classifica Femminile'!N17=0,"",'Classifica Femminile'!N17)</f>
        <v>Samantha Pizziconi</v>
      </c>
      <c r="D16" s="21">
        <f>IF(ISNA(VLOOKUP(B16,'Iscrizione non competitiva'!$A$2:$D$500,4,0)),"",VLOOKUP(B16,'Iscrizione non competitiva'!$A$2:$D$500,4,0))</f>
        <v>1982</v>
      </c>
      <c r="E16" s="39" t="str">
        <f>IF(ISNA(VLOOKUP($B16,'Iscrizione non competitiva'!$A$2:$E$500,5,0)),"",VLOOKUP($B16,'Iscrizione non competitiva'!$A$2:$E$500,5,0))</f>
        <v>Polisportiva Montereale</v>
      </c>
      <c r="F16" s="22">
        <f>IF('Classifica Femminile'!P17=0,"",'Classifica Femminile'!P17)</f>
        <v>5.5358796296296288E-2</v>
      </c>
      <c r="G16" s="23">
        <f t="shared" si="0"/>
        <v>1.0659722222222209E-2</v>
      </c>
    </row>
    <row r="17" spans="1:7" ht="18" customHeight="1">
      <c r="A17" s="21">
        <v>12</v>
      </c>
      <c r="B17" s="21">
        <f>IF('Classifica Femminile'!M18=0,"",'Classifica Femminile'!M18)</f>
        <v>49</v>
      </c>
      <c r="C17" s="21" t="str">
        <f>IF('Classifica Femminile'!N18=0,"",'Classifica Femminile'!N18)</f>
        <v>Monica Todesco</v>
      </c>
      <c r="D17" s="21">
        <f>IF(ISNA(VLOOKUP(B17,'Iscrizione non competitiva'!$A$2:$D$500,4,0)),"",VLOOKUP(B17,'Iscrizione non competitiva'!$A$2:$D$500,4,0))</f>
        <v>1986</v>
      </c>
      <c r="E17" s="39" t="str">
        <f>IF(ISNA(VLOOKUP($B17,'Iscrizione non competitiva'!$A$2:$E$500,5,0)),"",VLOOKUP($B17,'Iscrizione non competitiva'!$A$2:$E$500,5,0))</f>
        <v>Bogn da nia</v>
      </c>
      <c r="F17" s="22">
        <f>IF('Classifica Femminile'!P18=0,"",'Classifica Femminile'!P18)</f>
        <v>5.5798611111111111E-2</v>
      </c>
      <c r="G17" s="23">
        <f t="shared" si="0"/>
        <v>1.1099537037037033E-2</v>
      </c>
    </row>
    <row r="18" spans="1:7" ht="18" customHeight="1">
      <c r="A18" s="21">
        <v>13</v>
      </c>
      <c r="B18" s="21">
        <f>IF('Classifica Femminile'!M19=0,"",'Classifica Femminile'!M19)</f>
        <v>69</v>
      </c>
      <c r="C18" s="21" t="str">
        <f>IF('Classifica Femminile'!N19=0,"",'Classifica Femminile'!N19)</f>
        <v>Michaela Bortoluzzi</v>
      </c>
      <c r="D18" s="21">
        <f>IF(ISNA(VLOOKUP(B18,'Iscrizione non competitiva'!$A$2:$D$500,4,0)),"",VLOOKUP(B18,'Iscrizione non competitiva'!$A$2:$D$500,4,0))</f>
        <v>1975</v>
      </c>
      <c r="E18" s="39" t="str">
        <f>IF(ISNA(VLOOKUP($B18,'Iscrizione non competitiva'!$A$2:$E$500,5,0)),"",VLOOKUP($B18,'Iscrizione non competitiva'!$A$2:$E$500,5,0))</f>
        <v>SC Alpago</v>
      </c>
      <c r="F18" s="22">
        <f>IF('Classifica Femminile'!P19=0,"",'Classifica Femminile'!P19)</f>
        <v>5.6226851851851854E-2</v>
      </c>
      <c r="G18" s="23">
        <f t="shared" si="0"/>
        <v>1.1527777777777776E-2</v>
      </c>
    </row>
    <row r="19" spans="1:7" ht="18" customHeight="1">
      <c r="A19" s="21">
        <v>14</v>
      </c>
      <c r="B19" s="21">
        <f>IF('Classifica Femminile'!M20=0,"",'Classifica Femminile'!M20)</f>
        <v>40</v>
      </c>
      <c r="C19" s="21" t="str">
        <f>IF('Classifica Femminile'!N20=0,"",'Classifica Femminile'!N20)</f>
        <v>Chiara Pinarel</v>
      </c>
      <c r="D19" s="21">
        <f>IF(ISNA(VLOOKUP(B19,'Iscrizione non competitiva'!$A$2:$D$500,4,0)),"",VLOOKUP(B19,'Iscrizione non competitiva'!$A$2:$D$500,4,0))</f>
        <v>1989</v>
      </c>
      <c r="E19" s="39">
        <f>IF(ISNA(VLOOKUP($B19,'Iscrizione non competitiva'!$A$2:$E$500,5,0)),"",VLOOKUP($B19,'Iscrizione non competitiva'!$A$2:$E$500,5,0))</f>
        <v>0</v>
      </c>
      <c r="F19" s="22">
        <f>IF('Classifica Femminile'!P20=0,"",'Classifica Femminile'!P20)</f>
        <v>5.7939814814814812E-2</v>
      </c>
      <c r="G19" s="23">
        <f t="shared" si="0"/>
        <v>1.3240740740740733E-2</v>
      </c>
    </row>
    <row r="20" spans="1:7" ht="18" customHeight="1">
      <c r="A20" s="21">
        <v>15</v>
      </c>
      <c r="B20" s="21">
        <f>IF('Classifica Femminile'!M21=0,"",'Classifica Femminile'!M21)</f>
        <v>76</v>
      </c>
      <c r="C20" s="21" t="str">
        <f>IF('Classifica Femminile'!N21=0,"",'Classifica Femminile'!N21)</f>
        <v>Nadia Fedrigo</v>
      </c>
      <c r="D20" s="21">
        <f>IF(ISNA(VLOOKUP(B20,'Iscrizione non competitiva'!$A$2:$D$500,4,0)),"",VLOOKUP(B20,'Iscrizione non competitiva'!$A$2:$D$500,4,0))</f>
        <v>1968</v>
      </c>
      <c r="E20" s="39" t="str">
        <f>IF(ISNA(VLOOKUP($B20,'Iscrizione non competitiva'!$A$2:$E$500,5,0)),"",VLOOKUP($B20,'Iscrizione non competitiva'!$A$2:$E$500,5,0))</f>
        <v>Polisportiva Montereale</v>
      </c>
      <c r="F20" s="22">
        <f>IF('Classifica Femminile'!P21=0,"",'Classifica Femminile'!P21)</f>
        <v>5.8576388888888886E-2</v>
      </c>
      <c r="G20" s="23">
        <f t="shared" si="0"/>
        <v>1.3877314814814808E-2</v>
      </c>
    </row>
    <row r="21" spans="1:7" ht="18" customHeight="1">
      <c r="A21" s="21">
        <v>16</v>
      </c>
      <c r="B21" s="21">
        <f>IF('Classifica Femminile'!M22=0,"",'Classifica Femminile'!M22)</f>
        <v>46</v>
      </c>
      <c r="C21" s="21" t="str">
        <f>IF('Classifica Femminile'!N22=0,"",'Classifica Femminile'!N22)</f>
        <v>Federica Barattin</v>
      </c>
      <c r="D21" s="21">
        <f>IF(ISNA(VLOOKUP(B21,'Iscrizione non competitiva'!$A$2:$D$500,4,0)),"",VLOOKUP(B21,'Iscrizione non competitiva'!$A$2:$D$500,4,0))</f>
        <v>1978</v>
      </c>
      <c r="E21" s="39">
        <f>IF(ISNA(VLOOKUP($B21,'Iscrizione non competitiva'!$A$2:$E$500,5,0)),"",VLOOKUP($B21,'Iscrizione non competitiva'!$A$2:$E$500,5,0))</f>
        <v>0</v>
      </c>
      <c r="F21" s="22">
        <f>IF('Classifica Femminile'!P22=0,"",'Classifica Femminile'!P22)</f>
        <v>6.0208333333333336E-2</v>
      </c>
      <c r="G21" s="23">
        <f t="shared" si="0"/>
        <v>1.5509259259259257E-2</v>
      </c>
    </row>
    <row r="22" spans="1:7" ht="18" customHeight="1">
      <c r="A22" s="21">
        <v>17</v>
      </c>
      <c r="B22" s="21">
        <f>IF('Classifica Femminile'!M23=0,"",'Classifica Femminile'!M23)</f>
        <v>139</v>
      </c>
      <c r="C22" s="21" t="str">
        <f>IF('Classifica Femminile'!N23=0,"",'Classifica Femminile'!N23)</f>
        <v>Valeria Zanon</v>
      </c>
      <c r="D22" s="21">
        <f>IF(ISNA(VLOOKUP(B22,'Iscrizione non competitiva'!$A$2:$D$500,4,0)),"",VLOOKUP(B22,'Iscrizione non competitiva'!$A$2:$D$500,4,0))</f>
        <v>1991</v>
      </c>
      <c r="E22" s="39" t="str">
        <f>IF(ISNA(VLOOKUP($B22,'Iscrizione non competitiva'!$A$2:$E$500,5,0)),"",VLOOKUP($B22,'Iscrizione non competitiva'!$A$2:$E$500,5,0))</f>
        <v>SC Dolomiti Ski-Alp</v>
      </c>
      <c r="F22" s="22">
        <f>IF('Classifica Femminile'!P23=0,"",'Classifica Femminile'!P23)</f>
        <v>6.1435185185185183E-2</v>
      </c>
      <c r="G22" s="23">
        <f t="shared" si="0"/>
        <v>1.6736111111111104E-2</v>
      </c>
    </row>
    <row r="23" spans="1:7" ht="18" customHeight="1">
      <c r="A23" s="21">
        <v>18</v>
      </c>
      <c r="B23" s="21">
        <f>IF('Classifica Femminile'!M24=0,"",'Classifica Femminile'!M24)</f>
        <v>80</v>
      </c>
      <c r="C23" s="21" t="str">
        <f>IF('Classifica Femminile'!N24=0,"",'Classifica Femminile'!N24)</f>
        <v>Cristina Lenardon</v>
      </c>
      <c r="D23" s="21">
        <f>IF(ISNA(VLOOKUP(B23,'Iscrizione non competitiva'!$A$2:$D$500,4,0)),"",VLOOKUP(B23,'Iscrizione non competitiva'!$A$2:$D$500,4,0))</f>
        <v>1979</v>
      </c>
      <c r="E23" s="39">
        <f>IF(ISNA(VLOOKUP($B23,'Iscrizione non competitiva'!$A$2:$E$500,5,0)),"",VLOOKUP($B23,'Iscrizione non competitiva'!$A$2:$E$500,5,0))</f>
        <v>0</v>
      </c>
      <c r="F23" s="22">
        <f>IF('Classifica Femminile'!P24=0,"",'Classifica Femminile'!P24)</f>
        <v>6.429398148148148E-2</v>
      </c>
      <c r="G23" s="23">
        <f t="shared" si="0"/>
        <v>1.9594907407407401E-2</v>
      </c>
    </row>
    <row r="24" spans="1:7" ht="18" customHeight="1">
      <c r="A24" s="21">
        <v>19</v>
      </c>
      <c r="B24" s="21">
        <f>IF('Classifica Femminile'!M25=0,"",'Classifica Femminile'!M25)</f>
        <v>6</v>
      </c>
      <c r="C24" s="21" t="str">
        <f>IF('Classifica Femminile'!N25=0,"",'Classifica Femminile'!N25)</f>
        <v>Nadia De Vecchi</v>
      </c>
      <c r="D24" s="21">
        <f>IF(ISNA(VLOOKUP(B24,'Iscrizione non competitiva'!$A$2:$D$500,4,0)),"",VLOOKUP(B24,'Iscrizione non competitiva'!$A$2:$D$500,4,0))</f>
        <v>1959</v>
      </c>
      <c r="E24" s="39">
        <f>IF(ISNA(VLOOKUP($B24,'Iscrizione non competitiva'!$A$2:$E$500,5,0)),"",VLOOKUP($B24,'Iscrizione non competitiva'!$A$2:$E$500,5,0))</f>
        <v>0</v>
      </c>
      <c r="F24" s="22">
        <f>IF('Classifica Femminile'!P25=0,"",'Classifica Femminile'!P25)</f>
        <v>6.5150462962962966E-2</v>
      </c>
      <c r="G24" s="23">
        <f t="shared" si="0"/>
        <v>2.0451388888888887E-2</v>
      </c>
    </row>
    <row r="25" spans="1:7" ht="18" customHeight="1">
      <c r="A25" s="21">
        <v>20</v>
      </c>
      <c r="B25" s="21">
        <f>IF('Classifica Femminile'!M26=0,"",'Classifica Femminile'!M26)</f>
        <v>32</v>
      </c>
      <c r="C25" s="21" t="str">
        <f>IF('Classifica Femminile'!N26=0,"",'Classifica Femminile'!N26)</f>
        <v>Milena Dalla Piazza</v>
      </c>
      <c r="D25" s="21">
        <f>IF(ISNA(VLOOKUP(B25,'Iscrizione non competitiva'!$A$2:$D$500,4,0)),"",VLOOKUP(B25,'Iscrizione non competitiva'!$A$2:$D$500,4,0))</f>
        <v>1950</v>
      </c>
      <c r="E25" s="39">
        <f>IF(ISNA(VLOOKUP($B25,'Iscrizione non competitiva'!$A$2:$E$500,5,0)),"",VLOOKUP($B25,'Iscrizione non competitiva'!$A$2:$E$500,5,0))</f>
        <v>0</v>
      </c>
      <c r="F25" s="22">
        <f>IF('Classifica Femminile'!P26=0,"",'Classifica Femminile'!P26)</f>
        <v>6.582175925925926E-2</v>
      </c>
      <c r="G25" s="23">
        <f t="shared" si="0"/>
        <v>2.1122685185185182E-2</v>
      </c>
    </row>
    <row r="26" spans="1:7" ht="18" customHeight="1">
      <c r="A26" s="21">
        <v>21</v>
      </c>
      <c r="B26" s="21">
        <f>IF('Classifica Femminile'!M27=0,"",'Classifica Femminile'!M27)</f>
        <v>140</v>
      </c>
      <c r="C26" s="21" t="str">
        <f>IF('Classifica Femminile'!N27=0,"",'Classifica Femminile'!N27)</f>
        <v>Veronica Zanetti</v>
      </c>
      <c r="D26" s="21">
        <f>IF(ISNA(VLOOKUP(B26,'Iscrizione non competitiva'!$A$2:$D$500,4,0)),"",VLOOKUP(B26,'Iscrizione non competitiva'!$A$2:$D$500,4,0))</f>
        <v>1976</v>
      </c>
      <c r="E26" s="39">
        <f>IF(ISNA(VLOOKUP($B26,'Iscrizione non competitiva'!$A$2:$E$500,5,0)),"",VLOOKUP($B26,'Iscrizione non competitiva'!$A$2:$E$500,5,0))</f>
        <v>0</v>
      </c>
      <c r="F26" s="22">
        <f>IF('Classifica Femminile'!P27=0,"",'Classifica Femminile'!P27)</f>
        <v>6.8368055555555557E-2</v>
      </c>
      <c r="G26" s="23">
        <f t="shared" si="0"/>
        <v>2.3668981481481478E-2</v>
      </c>
    </row>
    <row r="27" spans="1:7" ht="18" customHeight="1">
      <c r="A27" s="21">
        <v>22</v>
      </c>
      <c r="B27" s="21">
        <f>IF('Classifica Femminile'!M28=0,"",'Classifica Femminile'!M28)</f>
        <v>110</v>
      </c>
      <c r="C27" s="21" t="str">
        <f>IF('Classifica Femminile'!N28=0,"",'Classifica Femminile'!N28)</f>
        <v>Elisa Cassan</v>
      </c>
      <c r="D27" s="21">
        <f>IF(ISNA(VLOOKUP(B27,'Iscrizione non competitiva'!$A$2:$D$500,4,0)),"",VLOOKUP(B27,'Iscrizione non competitiva'!$A$2:$D$500,4,0))</f>
        <v>1974</v>
      </c>
      <c r="E27" s="39" t="str">
        <f>IF(ISNA(VLOOKUP($B27,'Iscrizione non competitiva'!$A$2:$E$500,5,0)),"",VLOOKUP($B27,'Iscrizione non competitiva'!$A$2:$E$500,5,0))</f>
        <v>Polisportiva Montereale</v>
      </c>
      <c r="F27" s="22">
        <f>IF('Classifica Femminile'!P28=0,"",'Classifica Femminile'!P28)</f>
        <v>6.9270833333333337E-2</v>
      </c>
      <c r="G27" s="23">
        <f t="shared" si="0"/>
        <v>2.4571759259259258E-2</v>
      </c>
    </row>
    <row r="28" spans="1:7" ht="18" customHeight="1">
      <c r="A28" s="21">
        <v>23</v>
      </c>
      <c r="B28" s="21">
        <f>IF('Classifica Femminile'!M29=0,"",'Classifica Femminile'!M29)</f>
        <v>145</v>
      </c>
      <c r="C28" s="21" t="str">
        <f>IF('Classifica Femminile'!N29=0,"",'Classifica Femminile'!N29)</f>
        <v>Silvana Case</v>
      </c>
      <c r="D28" s="21">
        <f>IF(ISNA(VLOOKUP(B28,'Iscrizione non competitiva'!$A$2:$D$500,4,0)),"",VLOOKUP(B28,'Iscrizione non competitiva'!$A$2:$D$500,4,0))</f>
        <v>1971</v>
      </c>
      <c r="E28" s="39" t="str">
        <f>IF(ISNA(VLOOKUP($B28,'Iscrizione non competitiva'!$A$2:$E$500,5,0)),"",VLOOKUP($B28,'Iscrizione non competitiva'!$A$2:$E$500,5,0))</f>
        <v>Vertical Colbel</v>
      </c>
      <c r="F28" s="22">
        <f>IF('Classifica Femminile'!P29=0,"",'Classifica Femminile'!P29)</f>
        <v>7.5810185185185189E-2</v>
      </c>
      <c r="G28" s="23">
        <f t="shared" si="0"/>
        <v>3.111111111111111E-2</v>
      </c>
    </row>
    <row r="29" spans="1:7" ht="18" customHeight="1">
      <c r="A29" s="21">
        <v>24</v>
      </c>
      <c r="B29" s="21">
        <f>IF('Classifica Femminile'!M30=0,"",'Classifica Femminile'!M30)</f>
        <v>114</v>
      </c>
      <c r="C29" s="21" t="str">
        <f>IF('Classifica Femminile'!N30=0,"",'Classifica Femminile'!N30)</f>
        <v>Paola Ellero</v>
      </c>
      <c r="D29" s="21">
        <f>IF(ISNA(VLOOKUP(B29,'Iscrizione non competitiva'!$A$2:$D$500,4,0)),"",VLOOKUP(B29,'Iscrizione non competitiva'!$A$2:$D$500,4,0))</f>
        <v>1965</v>
      </c>
      <c r="E29" s="39" t="str">
        <f>IF(ISNA(VLOOKUP($B29,'Iscrizione non competitiva'!$A$2:$E$500,5,0)),"",VLOOKUP($B29,'Iscrizione non competitiva'!$A$2:$E$500,5,0))</f>
        <v>Niúteam</v>
      </c>
      <c r="F29" s="22">
        <f>IF('Classifica Femminile'!P30=0,"",'Classifica Femminile'!P30)</f>
        <v>7.8344907407407405E-2</v>
      </c>
      <c r="G29" s="23">
        <f t="shared" si="0"/>
        <v>3.3645833333333326E-2</v>
      </c>
    </row>
    <row r="30" spans="1:7" ht="18" customHeight="1">
      <c r="A30" s="21">
        <v>25</v>
      </c>
      <c r="B30" s="21">
        <f>IF('Classifica Femminile'!M31=0,"",'Classifica Femminile'!M31)</f>
        <v>14</v>
      </c>
      <c r="C30" s="21" t="str">
        <f>IF('Classifica Femminile'!N31=0,"",'Classifica Femminile'!N31)</f>
        <v>Jolanda Da Berto</v>
      </c>
      <c r="D30" s="21">
        <f>IF(ISNA(VLOOKUP(B30,'Iscrizione non competitiva'!$A$2:$D$500,4,0)),"",VLOOKUP(B30,'Iscrizione non competitiva'!$A$2:$D$500,4,0))</f>
        <v>1964</v>
      </c>
      <c r="E30" s="39" t="str">
        <f>IF(ISNA(VLOOKUP($B30,'Iscrizione non competitiva'!$A$2:$E$500,5,0)),"",VLOOKUP($B30,'Iscrizione non competitiva'!$A$2:$E$500,5,0))</f>
        <v>GS I Quaiot</v>
      </c>
      <c r="F30" s="22">
        <f>IF('Classifica Femminile'!P31=0,"",'Classifica Femminile'!P31)</f>
        <v>8.74537037037037E-2</v>
      </c>
      <c r="G30" s="23">
        <f t="shared" si="0"/>
        <v>4.2754629629629622E-2</v>
      </c>
    </row>
    <row r="31" spans="1:7" ht="18" customHeight="1">
      <c r="A31" s="21">
        <v>26</v>
      </c>
      <c r="B31" s="21">
        <f>IF('Classifica Femminile'!M32=0,"",'Classifica Femminile'!M32)</f>
        <v>493</v>
      </c>
      <c r="C31" s="21" t="str">
        <f>IF('Classifica Femminile'!N32=0,"",'Classifica Femminile'!N32)</f>
        <v>MINNI</v>
      </c>
      <c r="D31" s="21">
        <f>IF(ISNA(VLOOKUP(B31,'Iscrizione non competitiva'!$A$2:$D$500,4,0)),"",VLOOKUP(B31,'Iscrizione non competitiva'!$A$2:$D$500,4,0))</f>
        <v>2002</v>
      </c>
      <c r="E31" s="39">
        <f>IF(ISNA(VLOOKUP($B31,'Iscrizione non competitiva'!$A$2:$E$500,5,0)),"",VLOOKUP($B31,'Iscrizione non competitiva'!$A$2:$E$500,5,0))</f>
        <v>0</v>
      </c>
      <c r="F31" s="22">
        <f>IF('Classifica Femminile'!P32=0,"",'Classifica Femminile'!P32)</f>
        <v>0.75</v>
      </c>
      <c r="G31" s="23">
        <f t="shared" si="0"/>
        <v>0.70530092592592597</v>
      </c>
    </row>
    <row r="32" spans="1:7" ht="18" customHeight="1">
      <c r="A32" s="21">
        <v>27</v>
      </c>
      <c r="B32" s="21">
        <f>IF('Classifica Femminile'!M33=0,"",'Classifica Femminile'!M33)</f>
        <v>494</v>
      </c>
      <c r="C32" s="21" t="str">
        <f>IF('Classifica Femminile'!N33=0,"",'Classifica Femminile'!N33)</f>
        <v>EVA</v>
      </c>
      <c r="D32" s="21">
        <f>IF(ISNA(VLOOKUP(B32,'Iscrizione non competitiva'!$A$2:$D$500,4,0)),"",VLOOKUP(B32,'Iscrizione non competitiva'!$A$2:$D$500,4,0))</f>
        <v>1970</v>
      </c>
      <c r="E32" s="39">
        <f>IF(ISNA(VLOOKUP($B32,'Iscrizione non competitiva'!$A$2:$E$500,5,0)),"",VLOOKUP($B32,'Iscrizione non competitiva'!$A$2:$E$500,5,0))</f>
        <v>0</v>
      </c>
      <c r="F32" s="22">
        <f>IF('Classifica Femminile'!P33=0,"",'Classifica Femminile'!P33)</f>
        <v>0.75</v>
      </c>
      <c r="G32" s="23">
        <f t="shared" si="0"/>
        <v>0.70530092592592597</v>
      </c>
    </row>
    <row r="33" spans="1:7" ht="18" customHeight="1">
      <c r="A33" s="21">
        <v>28</v>
      </c>
      <c r="B33" s="21">
        <f>IF('Classifica Femminile'!M34=0,"",'Classifica Femminile'!M34)</f>
        <v>495</v>
      </c>
      <c r="C33" s="21" t="str">
        <f>IF('Classifica Femminile'!N34=0,"",'Classifica Femminile'!N34)</f>
        <v>CLARABELLA</v>
      </c>
      <c r="D33" s="21">
        <f>IF(ISNA(VLOOKUP(B33,'Iscrizione non competitiva'!$A$2:$D$500,4,0)),"",VLOOKUP(B33,'Iscrizione non competitiva'!$A$2:$D$500,4,0))</f>
        <v>1960</v>
      </c>
      <c r="E33" s="39">
        <f>IF(ISNA(VLOOKUP($B33,'Iscrizione non competitiva'!$A$2:$E$500,5,0)),"",VLOOKUP($B33,'Iscrizione non competitiva'!$A$2:$E$500,5,0))</f>
        <v>0</v>
      </c>
      <c r="F33" s="22">
        <f>IF('Classifica Femminile'!P34=0,"",'Classifica Femminile'!P34)</f>
        <v>0.75</v>
      </c>
      <c r="G33" s="23">
        <f t="shared" si="0"/>
        <v>0.70530092592592597</v>
      </c>
    </row>
    <row r="34" spans="1:7" ht="18" customHeight="1">
      <c r="A34" s="21">
        <v>29</v>
      </c>
      <c r="B34" s="21" t="str">
        <f>IF('Classifica Femminile'!M35=0,"",'Classifica Femminile'!M35)</f>
        <v/>
      </c>
      <c r="C34" s="21" t="str">
        <f>IF('Classifica Femminile'!N35=0,"",'Classifica Femminile'!N35)</f>
        <v/>
      </c>
      <c r="D34" s="21" t="str">
        <f>IF(ISNA(VLOOKUP(B34,'Iscrizione non competitiva'!$A$2:$D$500,4,0)),"",VLOOKUP(B34,'Iscrizione non competitiva'!$A$2:$D$500,4,0))</f>
        <v/>
      </c>
      <c r="E34" s="39" t="str">
        <f>IF(ISNA(VLOOKUP($B34,'Iscrizione non competitiva'!$A$2:$E$500,5,0)),"",VLOOKUP($B34,'Iscrizione non competitiva'!$A$2:$E$500,5,0))</f>
        <v/>
      </c>
      <c r="F34" s="22" t="str">
        <f>IF('Classifica Femminile'!P35=0,"",'Classifica Femminile'!P35)</f>
        <v/>
      </c>
      <c r="G34" s="23" t="str">
        <f t="shared" si="0"/>
        <v/>
      </c>
    </row>
    <row r="35" spans="1:7" ht="18" customHeight="1">
      <c r="A35" s="21">
        <v>30</v>
      </c>
      <c r="B35" s="21" t="str">
        <f>IF('Classifica Femminile'!M36=0,"",'Classifica Femminile'!M36)</f>
        <v/>
      </c>
      <c r="C35" s="21" t="str">
        <f>IF('Classifica Femminile'!N36=0,"",'Classifica Femminile'!N36)</f>
        <v/>
      </c>
      <c r="D35" s="21" t="str">
        <f>IF(ISNA(VLOOKUP(B35,'Iscrizione non competitiva'!$A$2:$D$500,4,0)),"",VLOOKUP(B35,'Iscrizione non competitiva'!$A$2:$D$500,4,0))</f>
        <v/>
      </c>
      <c r="E35" s="39" t="str">
        <f>IF(ISNA(VLOOKUP($B35,'Iscrizione non competitiva'!$A$2:$E$500,5,0)),"",VLOOKUP($B35,'Iscrizione non competitiva'!$A$2:$E$500,5,0))</f>
        <v/>
      </c>
      <c r="F35" s="22" t="str">
        <f>IF('Classifica Femminile'!P36=0,"",'Classifica Femminile'!P36)</f>
        <v/>
      </c>
      <c r="G35" s="23" t="str">
        <f t="shared" si="0"/>
        <v/>
      </c>
    </row>
    <row r="36" spans="1:7" ht="18" customHeight="1">
      <c r="A36" s="21">
        <v>31</v>
      </c>
      <c r="B36" s="21" t="str">
        <f>IF('Classifica Femminile'!M37=0,"",'Classifica Femminile'!M37)</f>
        <v/>
      </c>
      <c r="C36" s="21" t="str">
        <f>IF('Classifica Femminile'!N37=0,"",'Classifica Femminile'!N37)</f>
        <v/>
      </c>
      <c r="D36" s="21" t="str">
        <f>IF(ISNA(VLOOKUP(B36,'Iscrizione non competitiva'!$A$2:$D$500,4,0)),"",VLOOKUP(B36,'Iscrizione non competitiva'!$A$2:$D$500,4,0))</f>
        <v/>
      </c>
      <c r="E36" s="39" t="str">
        <f>IF(ISNA(VLOOKUP($B36,'Iscrizione non competitiva'!$A$2:$E$500,5,0)),"",VLOOKUP($B36,'Iscrizione non competitiva'!$A$2:$E$500,5,0))</f>
        <v/>
      </c>
      <c r="F36" s="22" t="str">
        <f>IF('Classifica Femminile'!P37=0,"",'Classifica Femminile'!P37)</f>
        <v/>
      </c>
      <c r="G36" s="23" t="str">
        <f t="shared" si="0"/>
        <v/>
      </c>
    </row>
    <row r="37" spans="1:7" ht="18" customHeight="1">
      <c r="A37" s="21">
        <v>32</v>
      </c>
      <c r="B37" s="21" t="str">
        <f>IF('Classifica Femminile'!M38=0,"",'Classifica Femminile'!M38)</f>
        <v/>
      </c>
      <c r="C37" s="21" t="str">
        <f>IF('Classifica Femminile'!N38=0,"",'Classifica Femminile'!N38)</f>
        <v/>
      </c>
      <c r="D37" s="21" t="str">
        <f>IF(ISNA(VLOOKUP(B37,'Iscrizione non competitiva'!$A$2:$D$500,4,0)),"",VLOOKUP(B37,'Iscrizione non competitiva'!$A$2:$D$500,4,0))</f>
        <v/>
      </c>
      <c r="E37" s="39" t="str">
        <f>IF(ISNA(VLOOKUP($B37,'Iscrizione non competitiva'!$A$2:$E$500,5,0)),"",VLOOKUP($B37,'Iscrizione non competitiva'!$A$2:$E$500,5,0))</f>
        <v/>
      </c>
      <c r="F37" s="22" t="str">
        <f>IF('Classifica Femminile'!P38=0,"",'Classifica Femminile'!P38)</f>
        <v/>
      </c>
      <c r="G37" s="23" t="str">
        <f t="shared" si="0"/>
        <v/>
      </c>
    </row>
    <row r="38" spans="1:7" ht="18" customHeight="1">
      <c r="A38" s="21">
        <v>33</v>
      </c>
      <c r="B38" s="21" t="str">
        <f>IF('Classifica Femminile'!M39=0,"",'Classifica Femminile'!M39)</f>
        <v/>
      </c>
      <c r="C38" s="21" t="str">
        <f>IF('Classifica Femminile'!N39=0,"",'Classifica Femminile'!N39)</f>
        <v/>
      </c>
      <c r="D38" s="21" t="str">
        <f>IF(ISNA(VLOOKUP(B38,'Iscrizione non competitiva'!$A$2:$D$500,4,0)),"",VLOOKUP(B38,'Iscrizione non competitiva'!$A$2:$D$500,4,0))</f>
        <v/>
      </c>
      <c r="E38" s="39" t="str">
        <f>IF(ISNA(VLOOKUP($B38,'Iscrizione non competitiva'!$A$2:$E$500,5,0)),"",VLOOKUP($B38,'Iscrizione non competitiva'!$A$2:$E$500,5,0))</f>
        <v/>
      </c>
      <c r="F38" s="22" t="str">
        <f>IF('Classifica Femminile'!P39=0,"",'Classifica Femminile'!P39)</f>
        <v/>
      </c>
      <c r="G38" s="23" t="str">
        <f t="shared" si="0"/>
        <v/>
      </c>
    </row>
    <row r="39" spans="1:7" ht="18" customHeight="1">
      <c r="A39" s="21">
        <v>34</v>
      </c>
      <c r="B39" s="21" t="str">
        <f>IF('Classifica Femminile'!M40=0,"",'Classifica Femminile'!M40)</f>
        <v/>
      </c>
      <c r="C39" s="21" t="str">
        <f>IF('Classifica Femminile'!N40=0,"",'Classifica Femminile'!N40)</f>
        <v/>
      </c>
      <c r="D39" s="21" t="str">
        <f>IF(ISNA(VLOOKUP(B39,'Iscrizione non competitiva'!$A$2:$D$500,4,0)),"",VLOOKUP(B39,'Iscrizione non competitiva'!$A$2:$D$500,4,0))</f>
        <v/>
      </c>
      <c r="E39" s="39" t="str">
        <f>IF(ISNA(VLOOKUP($B39,'Iscrizione non competitiva'!$A$2:$E$500,5,0)),"",VLOOKUP($B39,'Iscrizione non competitiva'!$A$2:$E$500,5,0))</f>
        <v/>
      </c>
      <c r="F39" s="22" t="str">
        <f>IF('Classifica Femminile'!P40=0,"",'Classifica Femminile'!P40)</f>
        <v/>
      </c>
      <c r="G39" s="23" t="str">
        <f t="shared" si="0"/>
        <v/>
      </c>
    </row>
    <row r="40" spans="1:7" ht="18" customHeight="1">
      <c r="A40" s="21">
        <v>35</v>
      </c>
      <c r="B40" s="21" t="str">
        <f>IF('Classifica Femminile'!M41=0,"",'Classifica Femminile'!M41)</f>
        <v/>
      </c>
      <c r="C40" s="21" t="str">
        <f>IF('Classifica Femminile'!N41=0,"",'Classifica Femminile'!N41)</f>
        <v/>
      </c>
      <c r="D40" s="21" t="str">
        <f>IF(ISNA(VLOOKUP(B40,'Iscrizione non competitiva'!$A$2:$D$500,4,0)),"",VLOOKUP(B40,'Iscrizione non competitiva'!$A$2:$D$500,4,0))</f>
        <v/>
      </c>
      <c r="E40" s="39" t="str">
        <f>IF(ISNA(VLOOKUP($B40,'Iscrizione non competitiva'!$A$2:$E$500,5,0)),"",VLOOKUP($B40,'Iscrizione non competitiva'!$A$2:$E$500,5,0))</f>
        <v/>
      </c>
      <c r="F40" s="22" t="str">
        <f>IF('Classifica Femminile'!P41=0,"",'Classifica Femminile'!P41)</f>
        <v/>
      </c>
      <c r="G40" s="23" t="str">
        <f t="shared" si="0"/>
        <v/>
      </c>
    </row>
    <row r="41" spans="1:7" ht="18" customHeight="1">
      <c r="A41" s="21">
        <v>36</v>
      </c>
      <c r="B41" s="21" t="str">
        <f>IF('Classifica Femminile'!M42=0,"",'Classifica Femminile'!M42)</f>
        <v/>
      </c>
      <c r="C41" s="21" t="str">
        <f>IF('Classifica Femminile'!N42=0,"",'Classifica Femminile'!N42)</f>
        <v/>
      </c>
      <c r="D41" s="21" t="str">
        <f>IF(ISNA(VLOOKUP(B41,'Iscrizione non competitiva'!$A$2:$D$500,4,0)),"",VLOOKUP(B41,'Iscrizione non competitiva'!$A$2:$D$500,4,0))</f>
        <v/>
      </c>
      <c r="E41" s="39" t="str">
        <f>IF(ISNA(VLOOKUP($B41,'Iscrizione non competitiva'!$A$2:$E$500,5,0)),"",VLOOKUP($B41,'Iscrizione non competitiva'!$A$2:$E$500,5,0))</f>
        <v/>
      </c>
      <c r="F41" s="22" t="str">
        <f>IF('Classifica Femminile'!P42=0,"",'Classifica Femminile'!P42)</f>
        <v/>
      </c>
      <c r="G41" s="23" t="str">
        <f t="shared" si="0"/>
        <v/>
      </c>
    </row>
    <row r="42" spans="1:7" ht="18" customHeight="1">
      <c r="A42" s="21">
        <v>37</v>
      </c>
      <c r="B42" s="21" t="str">
        <f>IF('Classifica Femminile'!M43=0,"",'Classifica Femminile'!M43)</f>
        <v/>
      </c>
      <c r="C42" s="21" t="str">
        <f>IF('Classifica Femminile'!N43=0,"",'Classifica Femminile'!N43)</f>
        <v/>
      </c>
      <c r="D42" s="21" t="str">
        <f>IF(ISNA(VLOOKUP(B42,'Iscrizione non competitiva'!$A$2:$D$500,4,0)),"",VLOOKUP(B42,'Iscrizione non competitiva'!$A$2:$D$500,4,0))</f>
        <v/>
      </c>
      <c r="E42" s="39" t="str">
        <f>IF(ISNA(VLOOKUP($B42,'Iscrizione non competitiva'!$A$2:$E$500,5,0)),"",VLOOKUP($B42,'Iscrizione non competitiva'!$A$2:$E$500,5,0))</f>
        <v/>
      </c>
      <c r="F42" s="22" t="str">
        <f>IF('Classifica Femminile'!P43=0,"",'Classifica Femminile'!P43)</f>
        <v/>
      </c>
      <c r="G42" s="23" t="str">
        <f t="shared" si="0"/>
        <v/>
      </c>
    </row>
    <row r="43" spans="1:7" ht="18" customHeight="1">
      <c r="A43" s="21">
        <v>38</v>
      </c>
      <c r="B43" s="21" t="str">
        <f>IF('Classifica Femminile'!M44=0,"",'Classifica Femminile'!M44)</f>
        <v/>
      </c>
      <c r="C43" s="21" t="str">
        <f>IF('Classifica Femminile'!N44=0,"",'Classifica Femminile'!N44)</f>
        <v/>
      </c>
      <c r="D43" s="21" t="str">
        <f>IF(ISNA(VLOOKUP(B43,'Iscrizione non competitiva'!$A$2:$D$500,4,0)),"",VLOOKUP(B43,'Iscrizione non competitiva'!$A$2:$D$500,4,0))</f>
        <v/>
      </c>
      <c r="E43" s="39" t="str">
        <f>IF(ISNA(VLOOKUP($B43,'Iscrizione non competitiva'!$A$2:$E$500,5,0)),"",VLOOKUP($B43,'Iscrizione non competitiva'!$A$2:$E$500,5,0))</f>
        <v/>
      </c>
      <c r="F43" s="22" t="str">
        <f>IF('Classifica Femminile'!P44=0,"",'Classifica Femminile'!P44)</f>
        <v/>
      </c>
      <c r="G43" s="23" t="str">
        <f t="shared" si="0"/>
        <v/>
      </c>
    </row>
    <row r="44" spans="1:7" ht="18" customHeight="1">
      <c r="A44" s="21">
        <v>39</v>
      </c>
      <c r="B44" s="21" t="str">
        <f>IF('Classifica Femminile'!M45=0,"",'Classifica Femminile'!M45)</f>
        <v/>
      </c>
      <c r="C44" s="21" t="str">
        <f>IF('Classifica Femminile'!N45=0,"",'Classifica Femminile'!N45)</f>
        <v/>
      </c>
      <c r="D44" s="21" t="str">
        <f>IF(ISNA(VLOOKUP(B44,'Iscrizione non competitiva'!$A$2:$D$500,4,0)),"",VLOOKUP(B44,'Iscrizione non competitiva'!$A$2:$D$500,4,0))</f>
        <v/>
      </c>
      <c r="E44" s="39" t="str">
        <f>IF(ISNA(VLOOKUP($B44,'Iscrizione non competitiva'!$A$2:$E$500,5,0)),"",VLOOKUP($B44,'Iscrizione non competitiva'!$A$2:$E$500,5,0))</f>
        <v/>
      </c>
      <c r="F44" s="22" t="str">
        <f>IF('Classifica Femminile'!P45=0,"",'Classifica Femminile'!P45)</f>
        <v/>
      </c>
      <c r="G44" s="23" t="str">
        <f t="shared" si="0"/>
        <v/>
      </c>
    </row>
    <row r="45" spans="1:7" ht="18" customHeight="1">
      <c r="A45" s="21">
        <v>40</v>
      </c>
      <c r="B45" s="21" t="str">
        <f>IF('Classifica Femminile'!M46=0,"",'Classifica Femminile'!M46)</f>
        <v/>
      </c>
      <c r="C45" s="21" t="str">
        <f>IF('Classifica Femminile'!N46=0,"",'Classifica Femminile'!N46)</f>
        <v/>
      </c>
      <c r="D45" s="21" t="str">
        <f>IF(ISNA(VLOOKUP(B45,'Iscrizione non competitiva'!$A$2:$D$500,4,0)),"",VLOOKUP(B45,'Iscrizione non competitiva'!$A$2:$D$500,4,0))</f>
        <v/>
      </c>
      <c r="E45" s="39" t="str">
        <f>IF(ISNA(VLOOKUP($B45,'Iscrizione non competitiva'!$A$2:$E$500,5,0)),"",VLOOKUP($B45,'Iscrizione non competitiva'!$A$2:$E$500,5,0))</f>
        <v/>
      </c>
      <c r="F45" s="22" t="str">
        <f>IF('Classifica Femminile'!P46=0,"",'Classifica Femminile'!P46)</f>
        <v/>
      </c>
      <c r="G45" s="23" t="str">
        <f t="shared" si="0"/>
        <v/>
      </c>
    </row>
    <row r="46" spans="1:7" ht="18" customHeight="1">
      <c r="A46" s="21">
        <v>41</v>
      </c>
      <c r="B46" s="21" t="str">
        <f>IF('Classifica Femminile'!M47=0,"",'Classifica Femminile'!M47)</f>
        <v/>
      </c>
      <c r="C46" s="21" t="str">
        <f>IF('Classifica Femminile'!N47=0,"",'Classifica Femminile'!N47)</f>
        <v/>
      </c>
      <c r="D46" s="21" t="str">
        <f>IF(ISNA(VLOOKUP(B46,'Iscrizione non competitiva'!$A$2:$D$500,4,0)),"",VLOOKUP(B46,'Iscrizione non competitiva'!$A$2:$D$500,4,0))</f>
        <v/>
      </c>
      <c r="E46" s="39" t="str">
        <f>IF(ISNA(VLOOKUP($B46,'Iscrizione non competitiva'!$A$2:$E$500,5,0)),"",VLOOKUP($B46,'Iscrizione non competitiva'!$A$2:$E$500,5,0))</f>
        <v/>
      </c>
      <c r="F46" s="22" t="str">
        <f>IF('Classifica Femminile'!P47=0,"",'Classifica Femminile'!P47)</f>
        <v/>
      </c>
      <c r="G46" s="23" t="str">
        <f t="shared" si="0"/>
        <v/>
      </c>
    </row>
    <row r="47" spans="1:7" ht="18" customHeight="1">
      <c r="A47" s="21">
        <v>42</v>
      </c>
      <c r="B47" s="21" t="str">
        <f>IF('Classifica Femminile'!M48=0,"",'Classifica Femminile'!M48)</f>
        <v/>
      </c>
      <c r="C47" s="21" t="str">
        <f>IF('Classifica Femminile'!N48=0,"",'Classifica Femminile'!N48)</f>
        <v/>
      </c>
      <c r="D47" s="21" t="str">
        <f>IF(ISNA(VLOOKUP(B47,'Iscrizione non competitiva'!$A$2:$D$500,4,0)),"",VLOOKUP(B47,'Iscrizione non competitiva'!$A$2:$D$500,4,0))</f>
        <v/>
      </c>
      <c r="E47" s="39" t="str">
        <f>IF(ISNA(VLOOKUP($B47,'Iscrizione non competitiva'!$A$2:$E$500,5,0)),"",VLOOKUP($B47,'Iscrizione non competitiva'!$A$2:$E$500,5,0))</f>
        <v/>
      </c>
      <c r="F47" s="22" t="str">
        <f>IF('Classifica Femminile'!P48=0,"",'Classifica Femminile'!P48)</f>
        <v/>
      </c>
      <c r="G47" s="23" t="str">
        <f t="shared" si="0"/>
        <v/>
      </c>
    </row>
    <row r="48" spans="1:7" ht="18" customHeight="1">
      <c r="A48" s="21">
        <v>43</v>
      </c>
      <c r="B48" s="21" t="str">
        <f>IF('Classifica Femminile'!M49=0,"",'Classifica Femminile'!M49)</f>
        <v/>
      </c>
      <c r="C48" s="21" t="str">
        <f>IF('Classifica Femminile'!N49=0,"",'Classifica Femminile'!N49)</f>
        <v/>
      </c>
      <c r="D48" s="21" t="str">
        <f>IF(ISNA(VLOOKUP(B48,'Iscrizione non competitiva'!$A$2:$D$500,4,0)),"",VLOOKUP(B48,'Iscrizione non competitiva'!$A$2:$D$500,4,0))</f>
        <v/>
      </c>
      <c r="E48" s="39" t="str">
        <f>IF(ISNA(VLOOKUP($B48,'Iscrizione non competitiva'!$A$2:$E$500,5,0)),"",VLOOKUP($B48,'Iscrizione non competitiva'!$A$2:$E$500,5,0))</f>
        <v/>
      </c>
      <c r="F48" s="22" t="str">
        <f>IF('Classifica Femminile'!P49=0,"",'Classifica Femminile'!P49)</f>
        <v/>
      </c>
      <c r="G48" s="23" t="str">
        <f t="shared" si="0"/>
        <v/>
      </c>
    </row>
    <row r="49" spans="1:7" ht="18" customHeight="1">
      <c r="A49" s="21">
        <v>44</v>
      </c>
      <c r="B49" s="21" t="str">
        <f>IF('Classifica Femminile'!M50=0,"",'Classifica Femminile'!M50)</f>
        <v/>
      </c>
      <c r="C49" s="21" t="str">
        <f>IF('Classifica Femminile'!N50=0,"",'Classifica Femminile'!N50)</f>
        <v/>
      </c>
      <c r="D49" s="21" t="str">
        <f>IF(ISNA(VLOOKUP(B49,'Iscrizione non competitiva'!$A$2:$D$500,4,0)),"",VLOOKUP(B49,'Iscrizione non competitiva'!$A$2:$D$500,4,0))</f>
        <v/>
      </c>
      <c r="E49" s="39" t="str">
        <f>IF(ISNA(VLOOKUP($B49,'Iscrizione non competitiva'!$A$2:$E$500,5,0)),"",VLOOKUP($B49,'Iscrizione non competitiva'!$A$2:$E$500,5,0))</f>
        <v/>
      </c>
      <c r="F49" s="22" t="str">
        <f>IF('Classifica Femminile'!P50=0,"",'Classifica Femminile'!P50)</f>
        <v/>
      </c>
      <c r="G49" s="23" t="str">
        <f t="shared" si="0"/>
        <v/>
      </c>
    </row>
    <row r="50" spans="1:7" ht="18" customHeight="1">
      <c r="A50" s="21">
        <v>45</v>
      </c>
      <c r="B50" s="21" t="str">
        <f>IF('Classifica Femminile'!M51=0,"",'Classifica Femminile'!M51)</f>
        <v/>
      </c>
      <c r="C50" s="21" t="str">
        <f>IF('Classifica Femminile'!N51=0,"",'Classifica Femminile'!N51)</f>
        <v/>
      </c>
      <c r="D50" s="21" t="str">
        <f>IF(ISNA(VLOOKUP(B50,'Iscrizione non competitiva'!$A$2:$D$500,4,0)),"",VLOOKUP(B50,'Iscrizione non competitiva'!$A$2:$D$500,4,0))</f>
        <v/>
      </c>
      <c r="E50" s="39" t="str">
        <f>IF(ISNA(VLOOKUP($B50,'Iscrizione non competitiva'!$A$2:$E$500,5,0)),"",VLOOKUP($B50,'Iscrizione non competitiva'!$A$2:$E$500,5,0))</f>
        <v/>
      </c>
      <c r="F50" s="22" t="str">
        <f>IF('Classifica Femminile'!P51=0,"",'Classifica Femminile'!P51)</f>
        <v/>
      </c>
      <c r="G50" s="23" t="str">
        <f t="shared" si="0"/>
        <v/>
      </c>
    </row>
    <row r="51" spans="1:7" ht="18" customHeight="1">
      <c r="A51" s="21">
        <v>46</v>
      </c>
      <c r="B51" s="21" t="str">
        <f>IF('Classifica Femminile'!M52=0,"",'Classifica Femminile'!M52)</f>
        <v/>
      </c>
      <c r="C51" s="21" t="str">
        <f>IF('Classifica Femminile'!N52=0,"",'Classifica Femminile'!N52)</f>
        <v/>
      </c>
      <c r="D51" s="21" t="str">
        <f>IF(ISNA(VLOOKUP(B51,'Iscrizione non competitiva'!$A$2:$D$500,4,0)),"",VLOOKUP(B51,'Iscrizione non competitiva'!$A$2:$D$500,4,0))</f>
        <v/>
      </c>
      <c r="E51" s="39" t="str">
        <f>IF(ISNA(VLOOKUP($B51,'Iscrizione non competitiva'!$A$2:$E$500,5,0)),"",VLOOKUP($B51,'Iscrizione non competitiva'!$A$2:$E$500,5,0))</f>
        <v/>
      </c>
      <c r="F51" s="22" t="str">
        <f>IF('Classifica Femminile'!P52=0,"",'Classifica Femminile'!P52)</f>
        <v/>
      </c>
      <c r="G51" s="23" t="str">
        <f t="shared" si="0"/>
        <v/>
      </c>
    </row>
    <row r="52" spans="1:7">
      <c r="A52" s="21">
        <v>47</v>
      </c>
      <c r="B52" s="21" t="str">
        <f>IF('Classifica Femminile'!M53=0,"",'Classifica Femminile'!M53)</f>
        <v/>
      </c>
      <c r="C52" s="21" t="str">
        <f>IF('Classifica Femminile'!N53=0,"",'Classifica Femminile'!N53)</f>
        <v/>
      </c>
      <c r="D52" s="21" t="str">
        <f>IF(ISNA(VLOOKUP(B52,'Iscrizione non competitiva'!$A$2:$D$500,4,0)),"",VLOOKUP(B52,'Iscrizione non competitiva'!$A$2:$D$500,4,0))</f>
        <v/>
      </c>
      <c r="E52" s="39" t="str">
        <f>IF(ISNA(VLOOKUP($B52,'Iscrizione non competitiva'!$A$2:$E$500,5,0)),"",VLOOKUP($B52,'Iscrizione non competitiva'!$A$2:$E$500,5,0))</f>
        <v/>
      </c>
      <c r="F52" s="22" t="str">
        <f>IF('Classifica Femminile'!P53=0,"",'Classifica Femminile'!P53)</f>
        <v/>
      </c>
      <c r="G52" s="23" t="str">
        <f t="shared" si="0"/>
        <v/>
      </c>
    </row>
    <row r="53" spans="1:7">
      <c r="A53" s="21">
        <v>48</v>
      </c>
      <c r="B53" s="21" t="str">
        <f>IF('Classifica Femminile'!M54=0,"",'Classifica Femminile'!M54)</f>
        <v/>
      </c>
      <c r="C53" s="21" t="str">
        <f>IF('Classifica Femminile'!N54=0,"",'Classifica Femminile'!N54)</f>
        <v/>
      </c>
      <c r="D53" s="21" t="str">
        <f>IF(ISNA(VLOOKUP(B53,'Iscrizione non competitiva'!$A$2:$D$500,4,0)),"",VLOOKUP(B53,'Iscrizione non competitiva'!$A$2:$D$500,4,0))</f>
        <v/>
      </c>
      <c r="E53" s="39" t="str">
        <f>IF(ISNA(VLOOKUP($B53,'Iscrizione non competitiva'!$A$2:$E$500,5,0)),"",VLOOKUP($B53,'Iscrizione non competitiva'!$A$2:$E$500,5,0))</f>
        <v/>
      </c>
      <c r="F53" s="22" t="str">
        <f>IF('Classifica Femminile'!P54=0,"",'Classifica Femminile'!P54)</f>
        <v/>
      </c>
      <c r="G53" s="23" t="str">
        <f t="shared" si="0"/>
        <v/>
      </c>
    </row>
    <row r="54" spans="1:7">
      <c r="A54" s="21">
        <v>49</v>
      </c>
      <c r="B54" s="21" t="str">
        <f>IF('Classifica Femminile'!M55=0,"",'Classifica Femminile'!M55)</f>
        <v/>
      </c>
      <c r="C54" s="21" t="str">
        <f>IF('Classifica Femminile'!N55=0,"",'Classifica Femminile'!N55)</f>
        <v/>
      </c>
      <c r="D54" s="21" t="str">
        <f>IF(ISNA(VLOOKUP(B54,'Iscrizione non competitiva'!$A$2:$D$500,4,0)),"",VLOOKUP(B54,'Iscrizione non competitiva'!$A$2:$D$500,4,0))</f>
        <v/>
      </c>
      <c r="E54" s="39" t="str">
        <f>IF(ISNA(VLOOKUP($B54,'Iscrizione non competitiva'!$A$2:$E$500,5,0)),"",VLOOKUP($B54,'Iscrizione non competitiva'!$A$2:$E$500,5,0))</f>
        <v/>
      </c>
      <c r="F54" s="22" t="str">
        <f>IF('Classifica Femminile'!P55=0,"",'Classifica Femminile'!P55)</f>
        <v/>
      </c>
      <c r="G54" s="23" t="str">
        <f t="shared" si="0"/>
        <v/>
      </c>
    </row>
    <row r="55" spans="1:7">
      <c r="A55" s="21">
        <v>50</v>
      </c>
      <c r="B55" s="21" t="str">
        <f>IF('Classifica Femminile'!M56=0,"",'Classifica Femminile'!M56)</f>
        <v/>
      </c>
      <c r="C55" s="21" t="str">
        <f>IF('Classifica Femminile'!N56=0,"",'Classifica Femminile'!N56)</f>
        <v/>
      </c>
      <c r="D55" s="21" t="str">
        <f>IF(ISNA(VLOOKUP(B55,'Iscrizione non competitiva'!$A$2:$D$500,4,0)),"",VLOOKUP(B55,'Iscrizione non competitiva'!$A$2:$D$500,4,0))</f>
        <v/>
      </c>
      <c r="E55" s="39" t="str">
        <f>IF(ISNA(VLOOKUP($B55,'Iscrizione non competitiva'!$A$2:$E$500,5,0)),"",VLOOKUP($B55,'Iscrizione non competitiva'!$A$2:$E$500,5,0))</f>
        <v/>
      </c>
      <c r="F55" s="22" t="str">
        <f>IF('Classifica Femminile'!P56=0,"",'Classifica Femminile'!P56)</f>
        <v/>
      </c>
      <c r="G55" s="23" t="str">
        <f t="shared" si="0"/>
        <v/>
      </c>
    </row>
    <row r="56" spans="1:7">
      <c r="A56" s="21">
        <v>51</v>
      </c>
      <c r="B56" s="21" t="str">
        <f>IF('Classifica Femminile'!M57=0,"",'Classifica Femminile'!M57)</f>
        <v/>
      </c>
      <c r="C56" s="21" t="str">
        <f>IF('Classifica Femminile'!N57=0,"",'Classifica Femminile'!N57)</f>
        <v/>
      </c>
      <c r="D56" s="21" t="str">
        <f>IF(ISNA(VLOOKUP(B56,'Iscrizione non competitiva'!$A$2:$D$500,4,0)),"",VLOOKUP(B56,'Iscrizione non competitiva'!$A$2:$D$500,4,0))</f>
        <v/>
      </c>
      <c r="E56" s="39" t="str">
        <f>IF(ISNA(VLOOKUP($B56,'Iscrizione non competitiva'!$A$2:$E$500,5,0)),"",VLOOKUP($B56,'Iscrizione non competitiva'!$A$2:$E$500,5,0))</f>
        <v/>
      </c>
      <c r="F56" s="22" t="str">
        <f>IF('Classifica Femminile'!P57=0,"",'Classifica Femminile'!P57)</f>
        <v/>
      </c>
      <c r="G56" s="23" t="str">
        <f t="shared" si="0"/>
        <v/>
      </c>
    </row>
    <row r="57" spans="1:7">
      <c r="A57" s="21">
        <v>52</v>
      </c>
      <c r="B57" s="21" t="str">
        <f>IF('Classifica Femminile'!M58=0,"",'Classifica Femminile'!M58)</f>
        <v/>
      </c>
      <c r="C57" s="21" t="str">
        <f>IF('Classifica Femminile'!N58=0,"",'Classifica Femminile'!N58)</f>
        <v/>
      </c>
      <c r="D57" s="21" t="str">
        <f>IF(ISNA(VLOOKUP(B57,'Iscrizione non competitiva'!$A$2:$D$500,4,0)),"",VLOOKUP(B57,'Iscrizione non competitiva'!$A$2:$D$500,4,0))</f>
        <v/>
      </c>
      <c r="E57" s="39" t="str">
        <f>IF(ISNA(VLOOKUP($B57,'Iscrizione non competitiva'!$A$2:$E$500,5,0)),"",VLOOKUP($B57,'Iscrizione non competitiva'!$A$2:$E$500,5,0))</f>
        <v/>
      </c>
      <c r="F57" s="22" t="str">
        <f>IF('Classifica Femminile'!P58=0,"",'Classifica Femminile'!P58)</f>
        <v/>
      </c>
      <c r="G57" s="23" t="str">
        <f t="shared" si="0"/>
        <v/>
      </c>
    </row>
    <row r="58" spans="1:7">
      <c r="A58" s="21">
        <v>53</v>
      </c>
      <c r="B58" s="21" t="str">
        <f>IF('Classifica Femminile'!M59=0,"",'Classifica Femminile'!M59)</f>
        <v/>
      </c>
      <c r="C58" s="21" t="str">
        <f>IF('Classifica Femminile'!N59=0,"",'Classifica Femminile'!N59)</f>
        <v/>
      </c>
      <c r="D58" s="21" t="str">
        <f>IF(ISNA(VLOOKUP(B58,'Iscrizione non competitiva'!$A$2:$D$500,4,0)),"",VLOOKUP(B58,'Iscrizione non competitiva'!$A$2:$D$500,4,0))</f>
        <v/>
      </c>
      <c r="E58" s="39" t="str">
        <f>IF(ISNA(VLOOKUP($B58,'Iscrizione non competitiva'!$A$2:$E$500,5,0)),"",VLOOKUP($B58,'Iscrizione non competitiva'!$A$2:$E$500,5,0))</f>
        <v/>
      </c>
      <c r="F58" s="22" t="str">
        <f>IF('Classifica Femminile'!P59=0,"",'Classifica Femminile'!P59)</f>
        <v/>
      </c>
      <c r="G58" s="23" t="str">
        <f t="shared" si="0"/>
        <v/>
      </c>
    </row>
    <row r="59" spans="1:7">
      <c r="A59" s="21">
        <v>54</v>
      </c>
      <c r="B59" s="21" t="str">
        <f>IF('Classifica Femminile'!M60=0,"",'Classifica Femminile'!M60)</f>
        <v/>
      </c>
      <c r="C59" s="21" t="str">
        <f>IF('Classifica Femminile'!N60=0,"",'Classifica Femminile'!N60)</f>
        <v/>
      </c>
      <c r="D59" s="21" t="str">
        <f>IF(ISNA(VLOOKUP(B59,'Iscrizione non competitiva'!$A$2:$D$500,4,0)),"",VLOOKUP(B59,'Iscrizione non competitiva'!$A$2:$D$500,4,0))</f>
        <v/>
      </c>
      <c r="E59" s="39" t="str">
        <f>IF(ISNA(VLOOKUP($B59,'Iscrizione non competitiva'!$A$2:$E$500,5,0)),"",VLOOKUP($B59,'Iscrizione non competitiva'!$A$2:$E$500,5,0))</f>
        <v/>
      </c>
      <c r="F59" s="22" t="str">
        <f>IF('Classifica Femminile'!P60=0,"",'Classifica Femminile'!P60)</f>
        <v/>
      </c>
      <c r="G59" s="23" t="str">
        <f t="shared" si="0"/>
        <v/>
      </c>
    </row>
    <row r="60" spans="1:7">
      <c r="A60" s="21">
        <v>55</v>
      </c>
      <c r="B60" s="21" t="str">
        <f>IF('Classifica Femminile'!M61=0,"",'Classifica Femminile'!M61)</f>
        <v/>
      </c>
      <c r="C60" s="21" t="str">
        <f>IF('Classifica Femminile'!N61=0,"",'Classifica Femminile'!N61)</f>
        <v/>
      </c>
      <c r="D60" s="21" t="str">
        <f>IF(ISNA(VLOOKUP(B60,'Iscrizione non competitiva'!$A$2:$D$500,4,0)),"",VLOOKUP(B60,'Iscrizione non competitiva'!$A$2:$D$500,4,0))</f>
        <v/>
      </c>
      <c r="E60" s="39" t="str">
        <f>IF(ISNA(VLOOKUP($B60,'Iscrizione non competitiva'!$A$2:$E$500,5,0)),"",VLOOKUP($B60,'Iscrizione non competitiva'!$A$2:$E$500,5,0))</f>
        <v/>
      </c>
      <c r="F60" s="22" t="str">
        <f>IF('Classifica Femminile'!P61=0,"",'Classifica Femminile'!P61)</f>
        <v/>
      </c>
      <c r="G60" s="23" t="str">
        <f t="shared" si="0"/>
        <v/>
      </c>
    </row>
    <row r="61" spans="1:7">
      <c r="A61" s="21">
        <v>56</v>
      </c>
      <c r="B61" s="21" t="str">
        <f>IF('Classifica Femminile'!M62=0,"",'Classifica Femminile'!M62)</f>
        <v/>
      </c>
      <c r="C61" s="21" t="str">
        <f>IF('Classifica Femminile'!N62=0,"",'Classifica Femminile'!N62)</f>
        <v/>
      </c>
      <c r="D61" s="21" t="str">
        <f>IF(ISNA(VLOOKUP(B61,'Iscrizione non competitiva'!$A$2:$D$500,4,0)),"",VLOOKUP(B61,'Iscrizione non competitiva'!$A$2:$D$500,4,0))</f>
        <v/>
      </c>
      <c r="E61" s="39" t="str">
        <f>IF(ISNA(VLOOKUP($B61,'Iscrizione non competitiva'!$A$2:$E$500,5,0)),"",VLOOKUP($B61,'Iscrizione non competitiva'!$A$2:$E$500,5,0))</f>
        <v/>
      </c>
      <c r="F61" s="22" t="str">
        <f>IF('Classifica Femminile'!P62=0,"",'Classifica Femminile'!P62)</f>
        <v/>
      </c>
      <c r="G61" s="23" t="str">
        <f t="shared" si="0"/>
        <v/>
      </c>
    </row>
    <row r="62" spans="1:7">
      <c r="A62" s="21">
        <v>57</v>
      </c>
      <c r="B62" s="21" t="str">
        <f>IF('Classifica Femminile'!M63=0,"",'Classifica Femminile'!M63)</f>
        <v/>
      </c>
      <c r="C62" s="21" t="str">
        <f>IF('Classifica Femminile'!N63=0,"",'Classifica Femminile'!N63)</f>
        <v/>
      </c>
      <c r="D62" s="21" t="str">
        <f>IF(ISNA(VLOOKUP(B62,'Iscrizione non competitiva'!$A$2:$D$500,4,0)),"",VLOOKUP(B62,'Iscrizione non competitiva'!$A$2:$D$500,4,0))</f>
        <v/>
      </c>
      <c r="E62" s="39" t="str">
        <f>IF(ISNA(VLOOKUP($B62,'Iscrizione non competitiva'!$A$2:$E$500,5,0)),"",VLOOKUP($B62,'Iscrizione non competitiva'!$A$2:$E$500,5,0))</f>
        <v/>
      </c>
      <c r="F62" s="22" t="str">
        <f>IF('Classifica Femminile'!P63=0,"",'Classifica Femminile'!P63)</f>
        <v/>
      </c>
      <c r="G62" s="23" t="str">
        <f t="shared" si="0"/>
        <v/>
      </c>
    </row>
    <row r="63" spans="1:7">
      <c r="A63" s="21">
        <v>58</v>
      </c>
      <c r="B63" s="21" t="str">
        <f>IF('Classifica Femminile'!M64=0,"",'Classifica Femminile'!M64)</f>
        <v/>
      </c>
      <c r="C63" s="21" t="str">
        <f>IF('Classifica Femminile'!N64=0,"",'Classifica Femminile'!N64)</f>
        <v/>
      </c>
      <c r="D63" s="21" t="str">
        <f>IF(ISNA(VLOOKUP(B63,'Iscrizione non competitiva'!$A$2:$D$500,4,0)),"",VLOOKUP(B63,'Iscrizione non competitiva'!$A$2:$D$500,4,0))</f>
        <v/>
      </c>
      <c r="E63" s="39" t="str">
        <f>IF(ISNA(VLOOKUP($B63,'Iscrizione non competitiva'!$A$2:$E$500,5,0)),"",VLOOKUP($B63,'Iscrizione non competitiva'!$A$2:$E$500,5,0))</f>
        <v/>
      </c>
      <c r="F63" s="22" t="str">
        <f>IF('Classifica Femminile'!P64=0,"",'Classifica Femminile'!P64)</f>
        <v/>
      </c>
      <c r="G63" s="23" t="str">
        <f t="shared" si="0"/>
        <v/>
      </c>
    </row>
    <row r="64" spans="1:7">
      <c r="A64" s="21">
        <v>59</v>
      </c>
      <c r="B64" s="21" t="str">
        <f>IF('Classifica Femminile'!M65=0,"",'Classifica Femminile'!M65)</f>
        <v/>
      </c>
      <c r="C64" s="21" t="str">
        <f>IF('Classifica Femminile'!N65=0,"",'Classifica Femminile'!N65)</f>
        <v/>
      </c>
      <c r="D64" s="21" t="str">
        <f>IF(ISNA(VLOOKUP(B64,'Iscrizione non competitiva'!$A$2:$D$500,4,0)),"",VLOOKUP(B64,'Iscrizione non competitiva'!$A$2:$D$500,4,0))</f>
        <v/>
      </c>
      <c r="E64" s="39" t="str">
        <f>IF(ISNA(VLOOKUP($B64,'Iscrizione non competitiva'!$A$2:$E$500,5,0)),"",VLOOKUP($B64,'Iscrizione non competitiva'!$A$2:$E$500,5,0))</f>
        <v/>
      </c>
      <c r="F64" s="22" t="str">
        <f>IF('Classifica Femminile'!P65=0,"",'Classifica Femminile'!P65)</f>
        <v/>
      </c>
      <c r="G64" s="23" t="str">
        <f t="shared" si="0"/>
        <v/>
      </c>
    </row>
    <row r="65" spans="1:7">
      <c r="A65" s="21">
        <v>60</v>
      </c>
      <c r="B65" s="21" t="str">
        <f>IF('Classifica Femminile'!M66=0,"",'Classifica Femminile'!M66)</f>
        <v/>
      </c>
      <c r="C65" s="21" t="str">
        <f>IF('Classifica Femminile'!N66=0,"",'Classifica Femminile'!N66)</f>
        <v/>
      </c>
      <c r="D65" s="21" t="str">
        <f>IF(ISNA(VLOOKUP(B65,'Iscrizione non competitiva'!$A$2:$D$500,4,0)),"",VLOOKUP(B65,'Iscrizione non competitiva'!$A$2:$D$500,4,0))</f>
        <v/>
      </c>
      <c r="E65" s="39" t="str">
        <f>IF(ISNA(VLOOKUP($B65,'Iscrizione non competitiva'!$A$2:$E$500,5,0)),"",VLOOKUP($B65,'Iscrizione non competitiva'!$A$2:$E$500,5,0))</f>
        <v/>
      </c>
      <c r="F65" s="22" t="str">
        <f>IF('Classifica Femminile'!P66=0,"",'Classifica Femminile'!P66)</f>
        <v/>
      </c>
      <c r="G65" s="23" t="str">
        <f t="shared" si="0"/>
        <v/>
      </c>
    </row>
    <row r="66" spans="1:7">
      <c r="A66" s="21">
        <v>61</v>
      </c>
      <c r="B66" s="21" t="str">
        <f>IF('Classifica Femminile'!M67=0,"",'Classifica Femminile'!M67)</f>
        <v/>
      </c>
      <c r="C66" s="21" t="str">
        <f>IF('Classifica Femminile'!N67=0,"",'Classifica Femminile'!N67)</f>
        <v/>
      </c>
      <c r="D66" s="21" t="str">
        <f>IF(ISNA(VLOOKUP(B66,'Iscrizione non competitiva'!$A$2:$D$500,4,0)),"",VLOOKUP(B66,'Iscrizione non competitiva'!$A$2:$D$500,4,0))</f>
        <v/>
      </c>
      <c r="E66" s="39" t="str">
        <f>IF(ISNA(VLOOKUP($B66,'Iscrizione non competitiva'!$A$2:$E$500,5,0)),"",VLOOKUP($B66,'Iscrizione non competitiva'!$A$2:$E$500,5,0))</f>
        <v/>
      </c>
      <c r="F66" s="22" t="str">
        <f>IF('Classifica Femminile'!P67=0,"",'Classifica Femminile'!P67)</f>
        <v/>
      </c>
      <c r="G66" s="23" t="str">
        <f t="shared" si="0"/>
        <v/>
      </c>
    </row>
    <row r="67" spans="1:7">
      <c r="A67" s="21">
        <v>62</v>
      </c>
      <c r="B67" s="21" t="str">
        <f>IF('Classifica Femminile'!M68=0,"",'Classifica Femminile'!M68)</f>
        <v/>
      </c>
      <c r="C67" s="21" t="str">
        <f>IF('Classifica Femminile'!N68=0,"",'Classifica Femminile'!N68)</f>
        <v/>
      </c>
      <c r="D67" s="21" t="str">
        <f>IF(ISNA(VLOOKUP(B67,'Iscrizione non competitiva'!$A$2:$D$500,4,0)),"",VLOOKUP(B67,'Iscrizione non competitiva'!$A$2:$D$500,4,0))</f>
        <v/>
      </c>
      <c r="E67" s="39" t="str">
        <f>IF(ISNA(VLOOKUP($B67,'Iscrizione non competitiva'!$A$2:$E$500,5,0)),"",VLOOKUP($B67,'Iscrizione non competitiva'!$A$2:$E$500,5,0))</f>
        <v/>
      </c>
      <c r="F67" s="22" t="str">
        <f>IF('Classifica Femminile'!P68=0,"",'Classifica Femminile'!P68)</f>
        <v/>
      </c>
      <c r="G67" s="23" t="str">
        <f t="shared" si="0"/>
        <v/>
      </c>
    </row>
    <row r="68" spans="1:7">
      <c r="A68" s="21">
        <v>63</v>
      </c>
      <c r="B68" s="21" t="str">
        <f>IF('Classifica Femminile'!M69=0,"",'Classifica Femminile'!M69)</f>
        <v/>
      </c>
      <c r="C68" s="21" t="str">
        <f>IF('Classifica Femminile'!N69=0,"",'Classifica Femminile'!N69)</f>
        <v/>
      </c>
      <c r="D68" s="21" t="str">
        <f>IF(ISNA(VLOOKUP(B68,'Iscrizione non competitiva'!$A$2:$D$500,4,0)),"",VLOOKUP(B68,'Iscrizione non competitiva'!$A$2:$D$500,4,0))</f>
        <v/>
      </c>
      <c r="E68" s="39" t="str">
        <f>IF(ISNA(VLOOKUP($B68,'Iscrizione non competitiva'!$A$2:$E$500,5,0)),"",VLOOKUP($B68,'Iscrizione non competitiva'!$A$2:$E$500,5,0))</f>
        <v/>
      </c>
      <c r="F68" s="22" t="str">
        <f>IF('Classifica Femminile'!P69=0,"",'Classifica Femminile'!P69)</f>
        <v/>
      </c>
      <c r="G68" s="23" t="str">
        <f t="shared" si="0"/>
        <v/>
      </c>
    </row>
    <row r="69" spans="1:7">
      <c r="A69" s="21">
        <v>64</v>
      </c>
      <c r="B69" s="21" t="str">
        <f>IF('Classifica Femminile'!M70=0,"",'Classifica Femminile'!M70)</f>
        <v/>
      </c>
      <c r="C69" s="21" t="str">
        <f>IF('Classifica Femminile'!N70=0,"",'Classifica Femminile'!N70)</f>
        <v/>
      </c>
      <c r="D69" s="21" t="str">
        <f>IF(ISNA(VLOOKUP(B69,'Iscrizione non competitiva'!$A$2:$D$500,4,0)),"",VLOOKUP(B69,'Iscrizione non competitiva'!$A$2:$D$500,4,0))</f>
        <v/>
      </c>
      <c r="E69" s="39" t="str">
        <f>IF(ISNA(VLOOKUP($B69,'Iscrizione non competitiva'!$A$2:$E$500,5,0)),"",VLOOKUP($B69,'Iscrizione non competitiva'!$A$2:$E$500,5,0))</f>
        <v/>
      </c>
      <c r="F69" s="22" t="str">
        <f>IF('Classifica Femminile'!P70=0,"",'Classifica Femminile'!P70)</f>
        <v/>
      </c>
      <c r="G69" s="23" t="str">
        <f t="shared" si="0"/>
        <v/>
      </c>
    </row>
    <row r="70" spans="1:7">
      <c r="A70" s="21">
        <v>65</v>
      </c>
      <c r="B70" s="21" t="str">
        <f>IF('Classifica Femminile'!M71=0,"",'Classifica Femminile'!M71)</f>
        <v/>
      </c>
      <c r="C70" s="21" t="str">
        <f>IF('Classifica Femminile'!N71=0,"",'Classifica Femminile'!N71)</f>
        <v/>
      </c>
      <c r="D70" s="21" t="str">
        <f>IF(ISNA(VLOOKUP(B70,'Iscrizione non competitiva'!$A$2:$D$500,4,0)),"",VLOOKUP(B70,'Iscrizione non competitiva'!$A$2:$D$500,4,0))</f>
        <v/>
      </c>
      <c r="E70" s="39" t="str">
        <f>IF(ISNA(VLOOKUP($B70,'Iscrizione non competitiva'!$A$2:$E$500,5,0)),"",VLOOKUP($B70,'Iscrizione non competitiva'!$A$2:$E$500,5,0))</f>
        <v/>
      </c>
      <c r="F70" s="22" t="str">
        <f>IF('Classifica Femminile'!P71=0,"",'Classifica Femminile'!P71)</f>
        <v/>
      </c>
      <c r="G70" s="23" t="str">
        <f t="shared" si="0"/>
        <v/>
      </c>
    </row>
    <row r="71" spans="1:7">
      <c r="A71" s="21">
        <v>66</v>
      </c>
      <c r="B71" s="21" t="str">
        <f>IF('Classifica Femminile'!M72=0,"",'Classifica Femminile'!M72)</f>
        <v/>
      </c>
      <c r="C71" s="21" t="str">
        <f>IF('Classifica Femminile'!N72=0,"",'Classifica Femminile'!N72)</f>
        <v/>
      </c>
      <c r="D71" s="21" t="str">
        <f>IF(ISNA(VLOOKUP(B71,'Iscrizione non competitiva'!$A$2:$D$500,4,0)),"",VLOOKUP(B71,'Iscrizione non competitiva'!$A$2:$D$500,4,0))</f>
        <v/>
      </c>
      <c r="E71" s="39" t="str">
        <f>IF(ISNA(VLOOKUP($B71,'Iscrizione non competitiva'!$A$2:$E$500,5,0)),"",VLOOKUP($B71,'Iscrizione non competitiva'!$A$2:$E$500,5,0))</f>
        <v/>
      </c>
      <c r="F71" s="22" t="str">
        <f>IF('Classifica Femminile'!P72=0,"",'Classifica Femminile'!P72)</f>
        <v/>
      </c>
      <c r="G71" s="23" t="str">
        <f t="shared" si="0"/>
        <v/>
      </c>
    </row>
    <row r="72" spans="1:7">
      <c r="A72" s="21">
        <v>67</v>
      </c>
      <c r="B72" s="21" t="str">
        <f>IF('Classifica Femminile'!M73=0,"",'Classifica Femminile'!M73)</f>
        <v/>
      </c>
      <c r="C72" s="21" t="str">
        <f>IF('Classifica Femminile'!N73=0,"",'Classifica Femminile'!N73)</f>
        <v/>
      </c>
      <c r="D72" s="21" t="str">
        <f>IF(ISNA(VLOOKUP(B72,'Iscrizione non competitiva'!$A$2:$D$500,4,0)),"",VLOOKUP(B72,'Iscrizione non competitiva'!$A$2:$D$500,4,0))</f>
        <v/>
      </c>
      <c r="E72" s="39" t="str">
        <f>IF(ISNA(VLOOKUP($B72,'Iscrizione non competitiva'!$A$2:$E$500,5,0)),"",VLOOKUP($B72,'Iscrizione non competitiva'!$A$2:$E$500,5,0))</f>
        <v/>
      </c>
      <c r="F72" s="22" t="str">
        <f>IF('Classifica Femminile'!P73=0,"",'Classifica Femminile'!P73)</f>
        <v/>
      </c>
      <c r="G72" s="23" t="str">
        <f t="shared" ref="G72:G135" si="1">IF(F72="","",F72-$F$6)</f>
        <v/>
      </c>
    </row>
    <row r="73" spans="1:7">
      <c r="A73" s="21">
        <v>68</v>
      </c>
      <c r="B73" s="21" t="str">
        <f>IF('Classifica Femminile'!M74=0,"",'Classifica Femminile'!M74)</f>
        <v/>
      </c>
      <c r="C73" s="21" t="str">
        <f>IF('Classifica Femminile'!N74=0,"",'Classifica Femminile'!N74)</f>
        <v/>
      </c>
      <c r="D73" s="21" t="str">
        <f>IF(ISNA(VLOOKUP(B73,'Iscrizione non competitiva'!$A$2:$D$500,4,0)),"",VLOOKUP(B73,'Iscrizione non competitiva'!$A$2:$D$500,4,0))</f>
        <v/>
      </c>
      <c r="E73" s="39" t="str">
        <f>IF(ISNA(VLOOKUP($B73,'Iscrizione non competitiva'!$A$2:$E$500,5,0)),"",VLOOKUP($B73,'Iscrizione non competitiva'!$A$2:$E$500,5,0))</f>
        <v/>
      </c>
      <c r="F73" s="22" t="str">
        <f>IF('Classifica Femminile'!P74=0,"",'Classifica Femminile'!P74)</f>
        <v/>
      </c>
      <c r="G73" s="23" t="str">
        <f t="shared" si="1"/>
        <v/>
      </c>
    </row>
    <row r="74" spans="1:7">
      <c r="A74" s="21">
        <v>69</v>
      </c>
      <c r="B74" s="21" t="str">
        <f>IF('Classifica Femminile'!M75=0,"",'Classifica Femminile'!M75)</f>
        <v/>
      </c>
      <c r="C74" s="21" t="str">
        <f>IF('Classifica Femminile'!N75=0,"",'Classifica Femminile'!N75)</f>
        <v/>
      </c>
      <c r="D74" s="21" t="str">
        <f>IF(ISNA(VLOOKUP(B74,'Iscrizione non competitiva'!$A$2:$D$500,4,0)),"",VLOOKUP(B74,'Iscrizione non competitiva'!$A$2:$D$500,4,0))</f>
        <v/>
      </c>
      <c r="E74" s="39" t="str">
        <f>IF(ISNA(VLOOKUP($B74,'Iscrizione non competitiva'!$A$2:$E$500,5,0)),"",VLOOKUP($B74,'Iscrizione non competitiva'!$A$2:$E$500,5,0))</f>
        <v/>
      </c>
      <c r="F74" s="22" t="str">
        <f>IF('Classifica Femminile'!P75=0,"",'Classifica Femminile'!P75)</f>
        <v/>
      </c>
      <c r="G74" s="23" t="str">
        <f t="shared" si="1"/>
        <v/>
      </c>
    </row>
    <row r="75" spans="1:7">
      <c r="A75" s="21">
        <v>70</v>
      </c>
      <c r="B75" s="21" t="str">
        <f>IF('Classifica Femminile'!M76=0,"",'Classifica Femminile'!M76)</f>
        <v/>
      </c>
      <c r="C75" s="21" t="str">
        <f>IF('Classifica Femminile'!N76=0,"",'Classifica Femminile'!N76)</f>
        <v/>
      </c>
      <c r="D75" s="21" t="str">
        <f>IF(ISNA(VLOOKUP(B75,'Iscrizione non competitiva'!$A$2:$D$500,4,0)),"",VLOOKUP(B75,'Iscrizione non competitiva'!$A$2:$D$500,4,0))</f>
        <v/>
      </c>
      <c r="E75" s="39" t="str">
        <f>IF(ISNA(VLOOKUP($B75,'Iscrizione non competitiva'!$A$2:$E$500,5,0)),"",VLOOKUP($B75,'Iscrizione non competitiva'!$A$2:$E$500,5,0))</f>
        <v/>
      </c>
      <c r="F75" s="22" t="str">
        <f>IF('Classifica Femminile'!P76=0,"",'Classifica Femminile'!P76)</f>
        <v/>
      </c>
      <c r="G75" s="23" t="str">
        <f t="shared" si="1"/>
        <v/>
      </c>
    </row>
    <row r="76" spans="1:7">
      <c r="A76" s="21">
        <v>71</v>
      </c>
      <c r="B76" s="21" t="str">
        <f>IF('Classifica Femminile'!M77=0,"",'Classifica Femminile'!M77)</f>
        <v/>
      </c>
      <c r="C76" s="21" t="str">
        <f>IF('Classifica Femminile'!N77=0,"",'Classifica Femminile'!N77)</f>
        <v/>
      </c>
      <c r="D76" s="21" t="str">
        <f>IF(ISNA(VLOOKUP(B76,'Iscrizione non competitiva'!$A$2:$D$500,4,0)),"",VLOOKUP(B76,'Iscrizione non competitiva'!$A$2:$D$500,4,0))</f>
        <v/>
      </c>
      <c r="E76" s="39" t="str">
        <f>IF(ISNA(VLOOKUP($B76,'Iscrizione non competitiva'!$A$2:$E$500,5,0)),"",VLOOKUP($B76,'Iscrizione non competitiva'!$A$2:$E$500,5,0))</f>
        <v/>
      </c>
      <c r="F76" s="22" t="str">
        <f>IF('Classifica Femminile'!P77=0,"",'Classifica Femminile'!P77)</f>
        <v/>
      </c>
      <c r="G76" s="23" t="str">
        <f t="shared" si="1"/>
        <v/>
      </c>
    </row>
    <row r="77" spans="1:7">
      <c r="A77" s="21">
        <v>72</v>
      </c>
      <c r="B77" s="21" t="str">
        <f>IF('Classifica Femminile'!M78=0,"",'Classifica Femminile'!M78)</f>
        <v/>
      </c>
      <c r="C77" s="21" t="str">
        <f>IF('Classifica Femminile'!N78=0,"",'Classifica Femminile'!N78)</f>
        <v/>
      </c>
      <c r="D77" s="21" t="str">
        <f>IF(ISNA(VLOOKUP(B77,'Iscrizione non competitiva'!$A$2:$D$500,4,0)),"",VLOOKUP(B77,'Iscrizione non competitiva'!$A$2:$D$500,4,0))</f>
        <v/>
      </c>
      <c r="E77" s="39" t="str">
        <f>IF(ISNA(VLOOKUP($B77,'Iscrizione non competitiva'!$A$2:$E$500,5,0)),"",VLOOKUP($B77,'Iscrizione non competitiva'!$A$2:$E$500,5,0))</f>
        <v/>
      </c>
      <c r="F77" s="22" t="str">
        <f>IF('Classifica Femminile'!P78=0,"",'Classifica Femminile'!P78)</f>
        <v/>
      </c>
      <c r="G77" s="23" t="str">
        <f t="shared" si="1"/>
        <v/>
      </c>
    </row>
    <row r="78" spans="1:7">
      <c r="A78" s="21">
        <v>73</v>
      </c>
      <c r="B78" s="21" t="str">
        <f>IF('Classifica Femminile'!M79=0,"",'Classifica Femminile'!M79)</f>
        <v/>
      </c>
      <c r="C78" s="21" t="str">
        <f>IF('Classifica Femminile'!N79=0,"",'Classifica Femminile'!N79)</f>
        <v/>
      </c>
      <c r="D78" s="21" t="str">
        <f>IF(ISNA(VLOOKUP(B78,'Iscrizione non competitiva'!$A$2:$D$500,4,0)),"",VLOOKUP(B78,'Iscrizione non competitiva'!$A$2:$D$500,4,0))</f>
        <v/>
      </c>
      <c r="E78" s="39" t="str">
        <f>IF(ISNA(VLOOKUP($B78,'Iscrizione non competitiva'!$A$2:$E$500,5,0)),"",VLOOKUP($B78,'Iscrizione non competitiva'!$A$2:$E$500,5,0))</f>
        <v/>
      </c>
      <c r="F78" s="22" t="str">
        <f>IF('Classifica Femminile'!P79=0,"",'Classifica Femminile'!P79)</f>
        <v/>
      </c>
      <c r="G78" s="23" t="str">
        <f t="shared" si="1"/>
        <v/>
      </c>
    </row>
    <row r="79" spans="1:7">
      <c r="A79" s="21">
        <v>74</v>
      </c>
      <c r="B79" s="21" t="str">
        <f>IF('Classifica Femminile'!M80=0,"",'Classifica Femminile'!M80)</f>
        <v/>
      </c>
      <c r="C79" s="21" t="str">
        <f>IF('Classifica Femminile'!N80=0,"",'Classifica Femminile'!N80)</f>
        <v/>
      </c>
      <c r="D79" s="21" t="str">
        <f>IF(ISNA(VLOOKUP(B79,'Iscrizione non competitiva'!$A$2:$D$500,4,0)),"",VLOOKUP(B79,'Iscrizione non competitiva'!$A$2:$D$500,4,0))</f>
        <v/>
      </c>
      <c r="E79" s="39" t="str">
        <f>IF(ISNA(VLOOKUP($B79,'Iscrizione non competitiva'!$A$2:$E$500,5,0)),"",VLOOKUP($B79,'Iscrizione non competitiva'!$A$2:$E$500,5,0))</f>
        <v/>
      </c>
      <c r="F79" s="22" t="str">
        <f>IF('Classifica Femminile'!P80=0,"",'Classifica Femminile'!P80)</f>
        <v/>
      </c>
      <c r="G79" s="23" t="str">
        <f t="shared" si="1"/>
        <v/>
      </c>
    </row>
    <row r="80" spans="1:7">
      <c r="A80" s="21">
        <v>75</v>
      </c>
      <c r="B80" s="21" t="str">
        <f>IF('Classifica Femminile'!M81=0,"",'Classifica Femminile'!M81)</f>
        <v/>
      </c>
      <c r="C80" s="21" t="str">
        <f>IF('Classifica Femminile'!N81=0,"",'Classifica Femminile'!N81)</f>
        <v/>
      </c>
      <c r="D80" s="21" t="str">
        <f>IF(ISNA(VLOOKUP(B80,'Iscrizione non competitiva'!$A$2:$D$500,4,0)),"",VLOOKUP(B80,'Iscrizione non competitiva'!$A$2:$D$500,4,0))</f>
        <v/>
      </c>
      <c r="E80" s="39" t="str">
        <f>IF(ISNA(VLOOKUP($B80,'Iscrizione non competitiva'!$A$2:$E$500,5,0)),"",VLOOKUP($B80,'Iscrizione non competitiva'!$A$2:$E$500,5,0))</f>
        <v/>
      </c>
      <c r="F80" s="22" t="str">
        <f>IF('Classifica Femminile'!P81=0,"",'Classifica Femminile'!P81)</f>
        <v/>
      </c>
      <c r="G80" s="23" t="str">
        <f t="shared" si="1"/>
        <v/>
      </c>
    </row>
    <row r="81" spans="1:7">
      <c r="A81" s="21">
        <v>76</v>
      </c>
      <c r="B81" s="21" t="str">
        <f>IF('Classifica Femminile'!M82=0,"",'Classifica Femminile'!M82)</f>
        <v/>
      </c>
      <c r="C81" s="21" t="str">
        <f>IF('Classifica Femminile'!N82=0,"",'Classifica Femminile'!N82)</f>
        <v/>
      </c>
      <c r="D81" s="21" t="str">
        <f>IF(ISNA(VLOOKUP(B81,'Iscrizione non competitiva'!$A$2:$D$500,4,0)),"",VLOOKUP(B81,'Iscrizione non competitiva'!$A$2:$D$500,4,0))</f>
        <v/>
      </c>
      <c r="E81" s="39" t="str">
        <f>IF(ISNA(VLOOKUP($B81,'Iscrizione non competitiva'!$A$2:$E$500,5,0)),"",VLOOKUP($B81,'Iscrizione non competitiva'!$A$2:$E$500,5,0))</f>
        <v/>
      </c>
      <c r="F81" s="22" t="str">
        <f>IF('Classifica Femminile'!P82=0,"",'Classifica Femminile'!P82)</f>
        <v/>
      </c>
      <c r="G81" s="23" t="str">
        <f t="shared" si="1"/>
        <v/>
      </c>
    </row>
    <row r="82" spans="1:7">
      <c r="A82" s="21">
        <v>77</v>
      </c>
      <c r="B82" s="21" t="str">
        <f>IF('Classifica Femminile'!M83=0,"",'Classifica Femminile'!M83)</f>
        <v/>
      </c>
      <c r="C82" s="21" t="str">
        <f>IF('Classifica Femminile'!N83=0,"",'Classifica Femminile'!N83)</f>
        <v/>
      </c>
      <c r="D82" s="21" t="str">
        <f>IF(ISNA(VLOOKUP(B82,'Iscrizione non competitiva'!$A$2:$D$500,4,0)),"",VLOOKUP(B82,'Iscrizione non competitiva'!$A$2:$D$500,4,0))</f>
        <v/>
      </c>
      <c r="E82" s="39" t="str">
        <f>IF(ISNA(VLOOKUP($B82,'Iscrizione non competitiva'!$A$2:$E$500,5,0)),"",VLOOKUP($B82,'Iscrizione non competitiva'!$A$2:$E$500,5,0))</f>
        <v/>
      </c>
      <c r="F82" s="22" t="str">
        <f>IF('Classifica Femminile'!P83=0,"",'Classifica Femminile'!P83)</f>
        <v/>
      </c>
      <c r="G82" s="23" t="str">
        <f t="shared" si="1"/>
        <v/>
      </c>
    </row>
    <row r="83" spans="1:7">
      <c r="A83" s="21">
        <v>78</v>
      </c>
      <c r="B83" s="21" t="str">
        <f>IF('Classifica Femminile'!M84=0,"",'Classifica Femminile'!M84)</f>
        <v/>
      </c>
      <c r="C83" s="21" t="str">
        <f>IF('Classifica Femminile'!N84=0,"",'Classifica Femminile'!N84)</f>
        <v/>
      </c>
      <c r="D83" s="21" t="str">
        <f>IF(ISNA(VLOOKUP(B83,'Iscrizione non competitiva'!$A$2:$D$500,4,0)),"",VLOOKUP(B83,'Iscrizione non competitiva'!$A$2:$D$500,4,0))</f>
        <v/>
      </c>
      <c r="E83" s="39" t="str">
        <f>IF(ISNA(VLOOKUP($B83,'Iscrizione non competitiva'!$A$2:$E$500,5,0)),"",VLOOKUP($B83,'Iscrizione non competitiva'!$A$2:$E$500,5,0))</f>
        <v/>
      </c>
      <c r="F83" s="22" t="str">
        <f>IF('Classifica Femminile'!P84=0,"",'Classifica Femminile'!P84)</f>
        <v/>
      </c>
      <c r="G83" s="23" t="str">
        <f t="shared" si="1"/>
        <v/>
      </c>
    </row>
    <row r="84" spans="1:7">
      <c r="A84" s="21">
        <v>79</v>
      </c>
      <c r="B84" s="21" t="str">
        <f>IF('Classifica Femminile'!M85=0,"",'Classifica Femminile'!M85)</f>
        <v/>
      </c>
      <c r="C84" s="21" t="str">
        <f>IF('Classifica Femminile'!N85=0,"",'Classifica Femminile'!N85)</f>
        <v/>
      </c>
      <c r="D84" s="21" t="str">
        <f>IF(ISNA(VLOOKUP(B84,'Iscrizione non competitiva'!$A$2:$D$500,4,0)),"",VLOOKUP(B84,'Iscrizione non competitiva'!$A$2:$D$500,4,0))</f>
        <v/>
      </c>
      <c r="E84" s="39" t="str">
        <f>IF(ISNA(VLOOKUP($B84,'Iscrizione non competitiva'!$A$2:$E$500,5,0)),"",VLOOKUP($B84,'Iscrizione non competitiva'!$A$2:$E$500,5,0))</f>
        <v/>
      </c>
      <c r="F84" s="22" t="str">
        <f>IF('Classifica Femminile'!P85=0,"",'Classifica Femminile'!P85)</f>
        <v/>
      </c>
      <c r="G84" s="23" t="str">
        <f t="shared" si="1"/>
        <v/>
      </c>
    </row>
    <row r="85" spans="1:7">
      <c r="A85" s="21">
        <v>80</v>
      </c>
      <c r="B85" s="21" t="str">
        <f>IF('Classifica Femminile'!M86=0,"",'Classifica Femminile'!M86)</f>
        <v/>
      </c>
      <c r="C85" s="21" t="str">
        <f>IF('Classifica Femminile'!N86=0,"",'Classifica Femminile'!N86)</f>
        <v/>
      </c>
      <c r="D85" s="21" t="str">
        <f>IF(ISNA(VLOOKUP(B85,'Iscrizione non competitiva'!$A$2:$D$500,4,0)),"",VLOOKUP(B85,'Iscrizione non competitiva'!$A$2:$D$500,4,0))</f>
        <v/>
      </c>
      <c r="E85" s="39" t="str">
        <f>IF(ISNA(VLOOKUP($B85,'Iscrizione non competitiva'!$A$2:$E$500,5,0)),"",VLOOKUP($B85,'Iscrizione non competitiva'!$A$2:$E$500,5,0))</f>
        <v/>
      </c>
      <c r="F85" s="22" t="str">
        <f>IF('Classifica Femminile'!P86=0,"",'Classifica Femminile'!P86)</f>
        <v/>
      </c>
      <c r="G85" s="23" t="str">
        <f t="shared" si="1"/>
        <v/>
      </c>
    </row>
    <row r="86" spans="1:7">
      <c r="A86" s="21">
        <v>81</v>
      </c>
      <c r="B86" s="21" t="str">
        <f>IF('Classifica Femminile'!M87=0,"",'Classifica Femminile'!M87)</f>
        <v/>
      </c>
      <c r="C86" s="21" t="str">
        <f>IF('Classifica Femminile'!N87=0,"",'Classifica Femminile'!N87)</f>
        <v/>
      </c>
      <c r="D86" s="21" t="str">
        <f>IF(ISNA(VLOOKUP(B86,'Iscrizione non competitiva'!$A$2:$D$500,4,0)),"",VLOOKUP(B86,'Iscrizione non competitiva'!$A$2:$D$500,4,0))</f>
        <v/>
      </c>
      <c r="E86" s="39" t="str">
        <f>IF(ISNA(VLOOKUP($B86,'Iscrizione non competitiva'!$A$2:$E$500,5,0)),"",VLOOKUP($B86,'Iscrizione non competitiva'!$A$2:$E$500,5,0))</f>
        <v/>
      </c>
      <c r="F86" s="22" t="str">
        <f>IF('Classifica Femminile'!P87=0,"",'Classifica Femminile'!P87)</f>
        <v/>
      </c>
      <c r="G86" s="23" t="str">
        <f t="shared" si="1"/>
        <v/>
      </c>
    </row>
    <row r="87" spans="1:7">
      <c r="A87" s="21">
        <v>82</v>
      </c>
      <c r="B87" s="21" t="str">
        <f>IF('Classifica Femminile'!M88=0,"",'Classifica Femminile'!M88)</f>
        <v/>
      </c>
      <c r="C87" s="21" t="str">
        <f>IF('Classifica Femminile'!N88=0,"",'Classifica Femminile'!N88)</f>
        <v/>
      </c>
      <c r="D87" s="21" t="str">
        <f>IF(ISNA(VLOOKUP(B87,'Iscrizione non competitiva'!$A$2:$D$500,4,0)),"",VLOOKUP(B87,'Iscrizione non competitiva'!$A$2:$D$500,4,0))</f>
        <v/>
      </c>
      <c r="E87" s="39" t="str">
        <f>IF(ISNA(VLOOKUP($B87,'Iscrizione non competitiva'!$A$2:$E$500,5,0)),"",VLOOKUP($B87,'Iscrizione non competitiva'!$A$2:$E$500,5,0))</f>
        <v/>
      </c>
      <c r="F87" s="22" t="str">
        <f>IF('Classifica Femminile'!P88=0,"",'Classifica Femminile'!P88)</f>
        <v/>
      </c>
      <c r="G87" s="23" t="str">
        <f t="shared" si="1"/>
        <v/>
      </c>
    </row>
    <row r="88" spans="1:7">
      <c r="A88" s="21">
        <v>83</v>
      </c>
      <c r="B88" s="21" t="str">
        <f>IF('Classifica Femminile'!M89=0,"",'Classifica Femminile'!M89)</f>
        <v/>
      </c>
      <c r="C88" s="21" t="str">
        <f>IF('Classifica Femminile'!N89=0,"",'Classifica Femminile'!N89)</f>
        <v/>
      </c>
      <c r="D88" s="21" t="str">
        <f>IF(ISNA(VLOOKUP(B88,'Iscrizione non competitiva'!$A$2:$D$500,4,0)),"",VLOOKUP(B88,'Iscrizione non competitiva'!$A$2:$D$500,4,0))</f>
        <v/>
      </c>
      <c r="E88" s="39" t="str">
        <f>IF(ISNA(VLOOKUP($B88,'Iscrizione non competitiva'!$A$2:$E$500,5,0)),"",VLOOKUP($B88,'Iscrizione non competitiva'!$A$2:$E$500,5,0))</f>
        <v/>
      </c>
      <c r="F88" s="22" t="str">
        <f>IF('Classifica Femminile'!P89=0,"",'Classifica Femminile'!P89)</f>
        <v/>
      </c>
      <c r="G88" s="23" t="str">
        <f t="shared" si="1"/>
        <v/>
      </c>
    </row>
    <row r="89" spans="1:7">
      <c r="A89" s="21">
        <v>84</v>
      </c>
      <c r="B89" s="21" t="str">
        <f>IF('Classifica Femminile'!M90=0,"",'Classifica Femminile'!M90)</f>
        <v/>
      </c>
      <c r="C89" s="21" t="str">
        <f>IF('Classifica Femminile'!N90=0,"",'Classifica Femminile'!N90)</f>
        <v/>
      </c>
      <c r="D89" s="21" t="str">
        <f>IF(ISNA(VLOOKUP(B89,'Iscrizione non competitiva'!$A$2:$D$500,4,0)),"",VLOOKUP(B89,'Iscrizione non competitiva'!$A$2:$D$500,4,0))</f>
        <v/>
      </c>
      <c r="E89" s="39" t="str">
        <f>IF(ISNA(VLOOKUP($B89,'Iscrizione non competitiva'!$A$2:$E$500,5,0)),"",VLOOKUP($B89,'Iscrizione non competitiva'!$A$2:$E$500,5,0))</f>
        <v/>
      </c>
      <c r="F89" s="22" t="str">
        <f>IF('Classifica Femminile'!P90=0,"",'Classifica Femminile'!P90)</f>
        <v/>
      </c>
      <c r="G89" s="23" t="str">
        <f t="shared" si="1"/>
        <v/>
      </c>
    </row>
    <row r="90" spans="1:7">
      <c r="A90" s="21">
        <v>85</v>
      </c>
      <c r="B90" s="21" t="str">
        <f>IF('Classifica Femminile'!M91=0,"",'Classifica Femminile'!M91)</f>
        <v/>
      </c>
      <c r="C90" s="21" t="str">
        <f>IF('Classifica Femminile'!N91=0,"",'Classifica Femminile'!N91)</f>
        <v/>
      </c>
      <c r="D90" s="21" t="str">
        <f>IF(ISNA(VLOOKUP(B90,'Iscrizione non competitiva'!$A$2:$D$500,4,0)),"",VLOOKUP(B90,'Iscrizione non competitiva'!$A$2:$D$500,4,0))</f>
        <v/>
      </c>
      <c r="E90" s="39" t="str">
        <f>IF(ISNA(VLOOKUP($B90,'Iscrizione non competitiva'!$A$2:$E$500,5,0)),"",VLOOKUP($B90,'Iscrizione non competitiva'!$A$2:$E$500,5,0))</f>
        <v/>
      </c>
      <c r="F90" s="22" t="str">
        <f>IF('Classifica Femminile'!P91=0,"",'Classifica Femminile'!P91)</f>
        <v/>
      </c>
      <c r="G90" s="23" t="str">
        <f t="shared" si="1"/>
        <v/>
      </c>
    </row>
    <row r="91" spans="1:7">
      <c r="A91" s="21">
        <v>86</v>
      </c>
      <c r="B91" s="21" t="str">
        <f>IF('Classifica Femminile'!M92=0,"",'Classifica Femminile'!M92)</f>
        <v/>
      </c>
      <c r="C91" s="21" t="str">
        <f>IF('Classifica Femminile'!N92=0,"",'Classifica Femminile'!N92)</f>
        <v/>
      </c>
      <c r="D91" s="21" t="str">
        <f>IF(ISNA(VLOOKUP(B91,'Iscrizione non competitiva'!$A$2:$D$500,4,0)),"",VLOOKUP(B91,'Iscrizione non competitiva'!$A$2:$D$500,4,0))</f>
        <v/>
      </c>
      <c r="E91" s="39" t="str">
        <f>IF(ISNA(VLOOKUP($B91,'Iscrizione non competitiva'!$A$2:$E$500,5,0)),"",VLOOKUP($B91,'Iscrizione non competitiva'!$A$2:$E$500,5,0))</f>
        <v/>
      </c>
      <c r="F91" s="22" t="str">
        <f>IF('Classifica Femminile'!P92=0,"",'Classifica Femminile'!P92)</f>
        <v/>
      </c>
      <c r="G91" s="23" t="str">
        <f t="shared" si="1"/>
        <v/>
      </c>
    </row>
    <row r="92" spans="1:7">
      <c r="A92" s="21">
        <v>87</v>
      </c>
      <c r="B92" s="21" t="str">
        <f>IF('Classifica Femminile'!M93=0,"",'Classifica Femminile'!M93)</f>
        <v/>
      </c>
      <c r="C92" s="21" t="str">
        <f>IF('Classifica Femminile'!N93=0,"",'Classifica Femminile'!N93)</f>
        <v/>
      </c>
      <c r="D92" s="21" t="str">
        <f>IF(ISNA(VLOOKUP(B92,'Iscrizione non competitiva'!$A$2:$D$500,4,0)),"",VLOOKUP(B92,'Iscrizione non competitiva'!$A$2:$D$500,4,0))</f>
        <v/>
      </c>
      <c r="E92" s="39" t="str">
        <f>IF(ISNA(VLOOKUP($B92,'Iscrizione non competitiva'!$A$2:$E$500,5,0)),"",VLOOKUP($B92,'Iscrizione non competitiva'!$A$2:$E$500,5,0))</f>
        <v/>
      </c>
      <c r="F92" s="22" t="str">
        <f>IF('Classifica Femminile'!P93=0,"",'Classifica Femminile'!P93)</f>
        <v/>
      </c>
      <c r="G92" s="23" t="str">
        <f t="shared" si="1"/>
        <v/>
      </c>
    </row>
    <row r="93" spans="1:7">
      <c r="A93" s="21">
        <v>88</v>
      </c>
      <c r="B93" s="21" t="str">
        <f>IF('Classifica Femminile'!M94=0,"",'Classifica Femminile'!M94)</f>
        <v/>
      </c>
      <c r="C93" s="21" t="str">
        <f>IF('Classifica Femminile'!N94=0,"",'Classifica Femminile'!N94)</f>
        <v/>
      </c>
      <c r="D93" s="21" t="str">
        <f>IF(ISNA(VLOOKUP(B93,'Iscrizione non competitiva'!$A$2:$D$500,4,0)),"",VLOOKUP(B93,'Iscrizione non competitiva'!$A$2:$D$500,4,0))</f>
        <v/>
      </c>
      <c r="E93" s="39" t="str">
        <f>IF(ISNA(VLOOKUP($B93,'Iscrizione non competitiva'!$A$2:$E$500,5,0)),"",VLOOKUP($B93,'Iscrizione non competitiva'!$A$2:$E$500,5,0))</f>
        <v/>
      </c>
      <c r="F93" s="22" t="str">
        <f>IF('Classifica Femminile'!P94=0,"",'Classifica Femminile'!P94)</f>
        <v/>
      </c>
      <c r="G93" s="23" t="str">
        <f t="shared" si="1"/>
        <v/>
      </c>
    </row>
    <row r="94" spans="1:7">
      <c r="A94" s="21">
        <v>89</v>
      </c>
      <c r="B94" s="21" t="str">
        <f>IF('Classifica Femminile'!M95=0,"",'Classifica Femminile'!M95)</f>
        <v/>
      </c>
      <c r="C94" s="21" t="str">
        <f>IF('Classifica Femminile'!N95=0,"",'Classifica Femminile'!N95)</f>
        <v/>
      </c>
      <c r="D94" s="21" t="str">
        <f>IF(ISNA(VLOOKUP(B94,'Iscrizione non competitiva'!$A$2:$D$500,4,0)),"",VLOOKUP(B94,'Iscrizione non competitiva'!$A$2:$D$500,4,0))</f>
        <v/>
      </c>
      <c r="E94" s="39" t="str">
        <f>IF(ISNA(VLOOKUP($B94,'Iscrizione non competitiva'!$A$2:$E$500,5,0)),"",VLOOKUP($B94,'Iscrizione non competitiva'!$A$2:$E$500,5,0))</f>
        <v/>
      </c>
      <c r="F94" s="22" t="str">
        <f>IF('Classifica Femminile'!P95=0,"",'Classifica Femminile'!P95)</f>
        <v/>
      </c>
      <c r="G94" s="23" t="str">
        <f t="shared" si="1"/>
        <v/>
      </c>
    </row>
    <row r="95" spans="1:7">
      <c r="A95" s="21">
        <v>90</v>
      </c>
      <c r="B95" s="21" t="str">
        <f>IF('Classifica Femminile'!M96=0,"",'Classifica Femminile'!M96)</f>
        <v/>
      </c>
      <c r="C95" s="21" t="str">
        <f>IF('Classifica Femminile'!N96=0,"",'Classifica Femminile'!N96)</f>
        <v/>
      </c>
      <c r="D95" s="21" t="str">
        <f>IF(ISNA(VLOOKUP(B95,'Iscrizione non competitiva'!$A$2:$D$500,4,0)),"",VLOOKUP(B95,'Iscrizione non competitiva'!$A$2:$D$500,4,0))</f>
        <v/>
      </c>
      <c r="E95" s="39" t="str">
        <f>IF(ISNA(VLOOKUP($B95,'Iscrizione non competitiva'!$A$2:$E$500,5,0)),"",VLOOKUP($B95,'Iscrizione non competitiva'!$A$2:$E$500,5,0))</f>
        <v/>
      </c>
      <c r="F95" s="22" t="str">
        <f>IF('Classifica Femminile'!P96=0,"",'Classifica Femminile'!P96)</f>
        <v/>
      </c>
      <c r="G95" s="23" t="str">
        <f t="shared" si="1"/>
        <v/>
      </c>
    </row>
    <row r="96" spans="1:7">
      <c r="A96" s="21">
        <v>91</v>
      </c>
      <c r="B96" s="21" t="str">
        <f>IF('Classifica Femminile'!M97=0,"",'Classifica Femminile'!M97)</f>
        <v/>
      </c>
      <c r="C96" s="21" t="str">
        <f>IF('Classifica Femminile'!N97=0,"",'Classifica Femminile'!N97)</f>
        <v/>
      </c>
      <c r="D96" s="21" t="str">
        <f>IF(ISNA(VLOOKUP(B96,'Iscrizione non competitiva'!$A$2:$D$500,4,0)),"",VLOOKUP(B96,'Iscrizione non competitiva'!$A$2:$D$500,4,0))</f>
        <v/>
      </c>
      <c r="E96" s="39" t="str">
        <f>IF(ISNA(VLOOKUP($B96,'Iscrizione non competitiva'!$A$2:$E$500,5,0)),"",VLOOKUP($B96,'Iscrizione non competitiva'!$A$2:$E$500,5,0))</f>
        <v/>
      </c>
      <c r="F96" s="22" t="str">
        <f>IF('Classifica Femminile'!P97=0,"",'Classifica Femminile'!P97)</f>
        <v/>
      </c>
      <c r="G96" s="23" t="str">
        <f t="shared" si="1"/>
        <v/>
      </c>
    </row>
    <row r="97" spans="1:7">
      <c r="A97" s="21">
        <v>92</v>
      </c>
      <c r="B97" s="21" t="str">
        <f>IF('Classifica Femminile'!M98=0,"",'Classifica Femminile'!M98)</f>
        <v/>
      </c>
      <c r="C97" s="21" t="str">
        <f>IF('Classifica Femminile'!N98=0,"",'Classifica Femminile'!N98)</f>
        <v/>
      </c>
      <c r="D97" s="21" t="str">
        <f>IF(ISNA(VLOOKUP(B97,'Iscrizione non competitiva'!$A$2:$D$500,4,0)),"",VLOOKUP(B97,'Iscrizione non competitiva'!$A$2:$D$500,4,0))</f>
        <v/>
      </c>
      <c r="E97" s="39" t="str">
        <f>IF(ISNA(VLOOKUP($B97,'Iscrizione non competitiva'!$A$2:$E$500,5,0)),"",VLOOKUP($B97,'Iscrizione non competitiva'!$A$2:$E$500,5,0))</f>
        <v/>
      </c>
      <c r="F97" s="22" t="str">
        <f>IF('Classifica Femminile'!P98=0,"",'Classifica Femminile'!P98)</f>
        <v/>
      </c>
      <c r="G97" s="23" t="str">
        <f t="shared" si="1"/>
        <v/>
      </c>
    </row>
    <row r="98" spans="1:7">
      <c r="A98" s="21">
        <v>93</v>
      </c>
      <c r="B98" s="21" t="str">
        <f>IF('Classifica Femminile'!M99=0,"",'Classifica Femminile'!M99)</f>
        <v/>
      </c>
      <c r="C98" s="21" t="str">
        <f>IF('Classifica Femminile'!N99=0,"",'Classifica Femminile'!N99)</f>
        <v/>
      </c>
      <c r="D98" s="21" t="str">
        <f>IF(ISNA(VLOOKUP(B98,'Iscrizione non competitiva'!$A$2:$D$500,4,0)),"",VLOOKUP(B98,'Iscrizione non competitiva'!$A$2:$D$500,4,0))</f>
        <v/>
      </c>
      <c r="E98" s="39" t="str">
        <f>IF(ISNA(VLOOKUP($B98,'Iscrizione non competitiva'!$A$2:$E$500,5,0)),"",VLOOKUP($B98,'Iscrizione non competitiva'!$A$2:$E$500,5,0))</f>
        <v/>
      </c>
      <c r="F98" s="22" t="str">
        <f>IF('Classifica Femminile'!P99=0,"",'Classifica Femminile'!P99)</f>
        <v/>
      </c>
      <c r="G98" s="23" t="str">
        <f t="shared" si="1"/>
        <v/>
      </c>
    </row>
    <row r="99" spans="1:7">
      <c r="A99" s="21">
        <v>94</v>
      </c>
      <c r="B99" s="21" t="str">
        <f>IF('Classifica Femminile'!M100=0,"",'Classifica Femminile'!M100)</f>
        <v/>
      </c>
      <c r="C99" s="21" t="str">
        <f>IF('Classifica Femminile'!N100=0,"",'Classifica Femminile'!N100)</f>
        <v/>
      </c>
      <c r="D99" s="21" t="str">
        <f>IF(ISNA(VLOOKUP(B99,'Iscrizione non competitiva'!$A$2:$D$500,4,0)),"",VLOOKUP(B99,'Iscrizione non competitiva'!$A$2:$D$500,4,0))</f>
        <v/>
      </c>
      <c r="E99" s="39" t="str">
        <f>IF(ISNA(VLOOKUP($B99,'Iscrizione non competitiva'!$A$2:$E$500,5,0)),"",VLOOKUP($B99,'Iscrizione non competitiva'!$A$2:$E$500,5,0))</f>
        <v/>
      </c>
      <c r="F99" s="22" t="str">
        <f>IF('Classifica Femminile'!P100=0,"",'Classifica Femminile'!P100)</f>
        <v/>
      </c>
      <c r="G99" s="23" t="str">
        <f t="shared" si="1"/>
        <v/>
      </c>
    </row>
    <row r="100" spans="1:7">
      <c r="A100" s="21">
        <v>95</v>
      </c>
      <c r="B100" s="21" t="str">
        <f>IF('Classifica Femminile'!M101=0,"",'Classifica Femminile'!M101)</f>
        <v/>
      </c>
      <c r="C100" s="21" t="str">
        <f>IF('Classifica Femminile'!N101=0,"",'Classifica Femminile'!N101)</f>
        <v/>
      </c>
      <c r="D100" s="21" t="str">
        <f>IF(ISNA(VLOOKUP(B100,'Iscrizione non competitiva'!$A$2:$D$500,4,0)),"",VLOOKUP(B100,'Iscrizione non competitiva'!$A$2:$D$500,4,0))</f>
        <v/>
      </c>
      <c r="E100" s="39" t="str">
        <f>IF(ISNA(VLOOKUP($B100,'Iscrizione non competitiva'!$A$2:$E$500,5,0)),"",VLOOKUP($B100,'Iscrizione non competitiva'!$A$2:$E$500,5,0))</f>
        <v/>
      </c>
      <c r="F100" s="22" t="str">
        <f>IF('Classifica Femminile'!P101=0,"",'Classifica Femminile'!P101)</f>
        <v/>
      </c>
      <c r="G100" s="23" t="str">
        <f t="shared" si="1"/>
        <v/>
      </c>
    </row>
    <row r="101" spans="1:7">
      <c r="A101" s="21">
        <v>96</v>
      </c>
      <c r="B101" s="21" t="str">
        <f>IF('Classifica Femminile'!M102=0,"",'Classifica Femminile'!M102)</f>
        <v/>
      </c>
      <c r="C101" s="21" t="str">
        <f>IF('Classifica Femminile'!N102=0,"",'Classifica Femminile'!N102)</f>
        <v/>
      </c>
      <c r="D101" s="21" t="str">
        <f>IF(ISNA(VLOOKUP(B101,'Iscrizione non competitiva'!$A$2:$D$500,4,0)),"",VLOOKUP(B101,'Iscrizione non competitiva'!$A$2:$D$500,4,0))</f>
        <v/>
      </c>
      <c r="E101" s="39" t="str">
        <f>IF(ISNA(VLOOKUP($B101,'Iscrizione non competitiva'!$A$2:$E$500,5,0)),"",VLOOKUP($B101,'Iscrizione non competitiva'!$A$2:$E$500,5,0))</f>
        <v/>
      </c>
      <c r="F101" s="22" t="str">
        <f>IF('Classifica Femminile'!P102=0,"",'Classifica Femminile'!P102)</f>
        <v/>
      </c>
      <c r="G101" s="23" t="str">
        <f t="shared" si="1"/>
        <v/>
      </c>
    </row>
    <row r="102" spans="1:7">
      <c r="A102" s="21">
        <v>97</v>
      </c>
      <c r="B102" s="21" t="str">
        <f>IF('Classifica Femminile'!M103=0,"",'Classifica Femminile'!M103)</f>
        <v/>
      </c>
      <c r="C102" s="21" t="str">
        <f>IF('Classifica Femminile'!N103=0,"",'Classifica Femminile'!N103)</f>
        <v/>
      </c>
      <c r="D102" s="21" t="str">
        <f>IF(ISNA(VLOOKUP(B102,'Iscrizione non competitiva'!$A$2:$D$500,4,0)),"",VLOOKUP(B102,'Iscrizione non competitiva'!$A$2:$D$500,4,0))</f>
        <v/>
      </c>
      <c r="E102" s="39" t="str">
        <f>IF(ISNA(VLOOKUP($B102,'Iscrizione non competitiva'!$A$2:$E$500,5,0)),"",VLOOKUP($B102,'Iscrizione non competitiva'!$A$2:$E$500,5,0))</f>
        <v/>
      </c>
      <c r="F102" s="22" t="str">
        <f>IF('Classifica Femminile'!P103=0,"",'Classifica Femminile'!P103)</f>
        <v/>
      </c>
      <c r="G102" s="23" t="str">
        <f t="shared" si="1"/>
        <v/>
      </c>
    </row>
    <row r="103" spans="1:7">
      <c r="A103" s="21">
        <v>98</v>
      </c>
      <c r="B103" s="21" t="str">
        <f>IF('Classifica Femminile'!M104=0,"",'Classifica Femminile'!M104)</f>
        <v/>
      </c>
      <c r="C103" s="21" t="str">
        <f>IF('Classifica Femminile'!N104=0,"",'Classifica Femminile'!N104)</f>
        <v/>
      </c>
      <c r="D103" s="21" t="str">
        <f>IF(ISNA(VLOOKUP(B103,'Iscrizione non competitiva'!$A$2:$D$500,4,0)),"",VLOOKUP(B103,'Iscrizione non competitiva'!$A$2:$D$500,4,0))</f>
        <v/>
      </c>
      <c r="E103" s="39" t="str">
        <f>IF(ISNA(VLOOKUP($B103,'Iscrizione non competitiva'!$A$2:$E$500,5,0)),"",VLOOKUP($B103,'Iscrizione non competitiva'!$A$2:$E$500,5,0))</f>
        <v/>
      </c>
      <c r="F103" s="22" t="str">
        <f>IF('Classifica Femminile'!P104=0,"",'Classifica Femminile'!P104)</f>
        <v/>
      </c>
      <c r="G103" s="23" t="str">
        <f t="shared" si="1"/>
        <v/>
      </c>
    </row>
    <row r="104" spans="1:7">
      <c r="A104" s="21">
        <v>99</v>
      </c>
      <c r="B104" s="21" t="str">
        <f>IF('Classifica Femminile'!M105=0,"",'Classifica Femminile'!M105)</f>
        <v/>
      </c>
      <c r="C104" s="21" t="str">
        <f>IF('Classifica Femminile'!N105=0,"",'Classifica Femminile'!N105)</f>
        <v/>
      </c>
      <c r="D104" s="21" t="str">
        <f>IF(ISNA(VLOOKUP(B104,'Iscrizione non competitiva'!$A$2:$D$500,4,0)),"",VLOOKUP(B104,'Iscrizione non competitiva'!$A$2:$D$500,4,0))</f>
        <v/>
      </c>
      <c r="E104" s="39" t="str">
        <f>IF(ISNA(VLOOKUP($B104,'Iscrizione non competitiva'!$A$2:$E$500,5,0)),"",VLOOKUP($B104,'Iscrizione non competitiva'!$A$2:$E$500,5,0))</f>
        <v/>
      </c>
      <c r="F104" s="22" t="str">
        <f>IF('Classifica Femminile'!P105=0,"",'Classifica Femminile'!P105)</f>
        <v/>
      </c>
      <c r="G104" s="23" t="str">
        <f t="shared" si="1"/>
        <v/>
      </c>
    </row>
    <row r="105" spans="1:7">
      <c r="A105" s="21">
        <v>100</v>
      </c>
      <c r="B105" s="21" t="str">
        <f>IF('Classifica Femminile'!M106=0,"",'Classifica Femminile'!M106)</f>
        <v/>
      </c>
      <c r="C105" s="21" t="str">
        <f>IF('Classifica Femminile'!N106=0,"",'Classifica Femminile'!N106)</f>
        <v/>
      </c>
      <c r="D105" s="21" t="str">
        <f>IF(ISNA(VLOOKUP(B105,'Iscrizione non competitiva'!$A$2:$D$500,4,0)),"",VLOOKUP(B105,'Iscrizione non competitiva'!$A$2:$D$500,4,0))</f>
        <v/>
      </c>
      <c r="E105" s="39" t="str">
        <f>IF(ISNA(VLOOKUP($B105,'Iscrizione non competitiva'!$A$2:$E$500,5,0)),"",VLOOKUP($B105,'Iscrizione non competitiva'!$A$2:$E$500,5,0))</f>
        <v/>
      </c>
      <c r="F105" s="22" t="str">
        <f>IF('Classifica Femminile'!P106=0,"",'Classifica Femminile'!P106)</f>
        <v/>
      </c>
      <c r="G105" s="23" t="str">
        <f t="shared" si="1"/>
        <v/>
      </c>
    </row>
    <row r="106" spans="1:7">
      <c r="A106" s="21">
        <v>101</v>
      </c>
      <c r="B106" s="21" t="str">
        <f>IF('Classifica Femminile'!M107=0,"",'Classifica Femminile'!M107)</f>
        <v/>
      </c>
      <c r="C106" s="21" t="str">
        <f>IF('Classifica Femminile'!N107=0,"",'Classifica Femminile'!N107)</f>
        <v/>
      </c>
      <c r="D106" s="21" t="str">
        <f>IF(ISNA(VLOOKUP(B106,'Iscrizione non competitiva'!$A$2:$D$500,4,0)),"",VLOOKUP(B106,'Iscrizione non competitiva'!$A$2:$D$500,4,0))</f>
        <v/>
      </c>
      <c r="E106" s="39" t="str">
        <f>IF(ISNA(VLOOKUP($B106,'Iscrizione non competitiva'!$A$2:$E$500,5,0)),"",VLOOKUP($B106,'Iscrizione non competitiva'!$A$2:$E$500,5,0))</f>
        <v/>
      </c>
      <c r="F106" s="22" t="str">
        <f>IF('Classifica Femminile'!P107=0,"",'Classifica Femminile'!P107)</f>
        <v/>
      </c>
      <c r="G106" s="23" t="str">
        <f t="shared" si="1"/>
        <v/>
      </c>
    </row>
    <row r="107" spans="1:7">
      <c r="A107" s="21">
        <v>102</v>
      </c>
      <c r="B107" s="21" t="str">
        <f>IF('Classifica Femminile'!M108=0,"",'Classifica Femminile'!M108)</f>
        <v/>
      </c>
      <c r="C107" s="21" t="str">
        <f>IF('Classifica Femminile'!N108=0,"",'Classifica Femminile'!N108)</f>
        <v/>
      </c>
      <c r="D107" s="21" t="str">
        <f>IF(ISNA(VLOOKUP(B107,'Iscrizione non competitiva'!$A$2:$D$500,4,0)),"",VLOOKUP(B107,'Iscrizione non competitiva'!$A$2:$D$500,4,0))</f>
        <v/>
      </c>
      <c r="E107" s="39" t="str">
        <f>IF(ISNA(VLOOKUP($B107,'Iscrizione non competitiva'!$A$2:$E$500,5,0)),"",VLOOKUP($B107,'Iscrizione non competitiva'!$A$2:$E$500,5,0))</f>
        <v/>
      </c>
      <c r="F107" s="22" t="str">
        <f>IF('Classifica Femminile'!P108=0,"",'Classifica Femminile'!P108)</f>
        <v/>
      </c>
      <c r="G107" s="23" t="str">
        <f t="shared" si="1"/>
        <v/>
      </c>
    </row>
    <row r="108" spans="1:7">
      <c r="A108" s="21">
        <v>103</v>
      </c>
      <c r="B108" s="21" t="str">
        <f>IF('Classifica Femminile'!M109=0,"",'Classifica Femminile'!M109)</f>
        <v/>
      </c>
      <c r="C108" s="21" t="str">
        <f>IF('Classifica Femminile'!N109=0,"",'Classifica Femminile'!N109)</f>
        <v/>
      </c>
      <c r="D108" s="21" t="str">
        <f>IF(ISNA(VLOOKUP(B108,'Iscrizione non competitiva'!$A$2:$D$500,4,0)),"",VLOOKUP(B108,'Iscrizione non competitiva'!$A$2:$D$500,4,0))</f>
        <v/>
      </c>
      <c r="E108" s="39" t="str">
        <f>IF(ISNA(VLOOKUP($B108,'Iscrizione non competitiva'!$A$2:$E$500,5,0)),"",VLOOKUP($B108,'Iscrizione non competitiva'!$A$2:$E$500,5,0))</f>
        <v/>
      </c>
      <c r="F108" s="22" t="str">
        <f>IF('Classifica Femminile'!P109=0,"",'Classifica Femminile'!P109)</f>
        <v/>
      </c>
      <c r="G108" s="23" t="str">
        <f t="shared" si="1"/>
        <v/>
      </c>
    </row>
    <row r="109" spans="1:7">
      <c r="A109" s="21">
        <v>104</v>
      </c>
      <c r="B109" s="21" t="str">
        <f>IF('Classifica Femminile'!M110=0,"",'Classifica Femminile'!M110)</f>
        <v/>
      </c>
      <c r="C109" s="21" t="str">
        <f>IF('Classifica Femminile'!N110=0,"",'Classifica Femminile'!N110)</f>
        <v/>
      </c>
      <c r="D109" s="21" t="str">
        <f>IF(ISNA(VLOOKUP(B109,'Iscrizione non competitiva'!$A$2:$D$500,4,0)),"",VLOOKUP(B109,'Iscrizione non competitiva'!$A$2:$D$500,4,0))</f>
        <v/>
      </c>
      <c r="E109" s="39" t="str">
        <f>IF(ISNA(VLOOKUP($B109,'Iscrizione non competitiva'!$A$2:$E$500,5,0)),"",VLOOKUP($B109,'Iscrizione non competitiva'!$A$2:$E$500,5,0))</f>
        <v/>
      </c>
      <c r="F109" s="22" t="str">
        <f>IF('Classifica Femminile'!P110=0,"",'Classifica Femminile'!P110)</f>
        <v/>
      </c>
      <c r="G109" s="23" t="str">
        <f t="shared" si="1"/>
        <v/>
      </c>
    </row>
    <row r="110" spans="1:7">
      <c r="A110" s="21">
        <v>105</v>
      </c>
      <c r="B110" s="21" t="str">
        <f>IF('Classifica Femminile'!M111=0,"",'Classifica Femminile'!M111)</f>
        <v/>
      </c>
      <c r="C110" s="21" t="str">
        <f>IF('Classifica Femminile'!N111=0,"",'Classifica Femminile'!N111)</f>
        <v/>
      </c>
      <c r="D110" s="21" t="str">
        <f>IF(ISNA(VLOOKUP(B110,'Iscrizione non competitiva'!$A$2:$D$500,4,0)),"",VLOOKUP(B110,'Iscrizione non competitiva'!$A$2:$D$500,4,0))</f>
        <v/>
      </c>
      <c r="E110" s="39" t="str">
        <f>IF(ISNA(VLOOKUP($B110,'Iscrizione non competitiva'!$A$2:$E$500,5,0)),"",VLOOKUP($B110,'Iscrizione non competitiva'!$A$2:$E$500,5,0))</f>
        <v/>
      </c>
      <c r="F110" s="22" t="str">
        <f>IF('Classifica Femminile'!P111=0,"",'Classifica Femminile'!P111)</f>
        <v/>
      </c>
      <c r="G110" s="23" t="str">
        <f t="shared" si="1"/>
        <v/>
      </c>
    </row>
    <row r="111" spans="1:7">
      <c r="A111" s="21">
        <v>106</v>
      </c>
      <c r="B111" s="21" t="str">
        <f>IF('Classifica Femminile'!M112=0,"",'Classifica Femminile'!M112)</f>
        <v/>
      </c>
      <c r="C111" s="21" t="str">
        <f>IF('Classifica Femminile'!N112=0,"",'Classifica Femminile'!N112)</f>
        <v/>
      </c>
      <c r="D111" s="21" t="str">
        <f>IF(ISNA(VLOOKUP(B111,'Iscrizione non competitiva'!$A$2:$D$500,4,0)),"",VLOOKUP(B111,'Iscrizione non competitiva'!$A$2:$D$500,4,0))</f>
        <v/>
      </c>
      <c r="E111" s="39" t="str">
        <f>IF(ISNA(VLOOKUP($B111,'Iscrizione non competitiva'!$A$2:$E$500,5,0)),"",VLOOKUP($B111,'Iscrizione non competitiva'!$A$2:$E$500,5,0))</f>
        <v/>
      </c>
      <c r="F111" s="22" t="str">
        <f>IF('Classifica Femminile'!P112=0,"",'Classifica Femminile'!P112)</f>
        <v/>
      </c>
      <c r="G111" s="23" t="str">
        <f t="shared" si="1"/>
        <v/>
      </c>
    </row>
    <row r="112" spans="1:7">
      <c r="A112" s="21">
        <v>107</v>
      </c>
      <c r="B112" s="21" t="str">
        <f>IF('Classifica Femminile'!M113=0,"",'Classifica Femminile'!M113)</f>
        <v/>
      </c>
      <c r="C112" s="21" t="str">
        <f>IF('Classifica Femminile'!N113=0,"",'Classifica Femminile'!N113)</f>
        <v/>
      </c>
      <c r="D112" s="21" t="str">
        <f>IF(ISNA(VLOOKUP(B112,'Iscrizione non competitiva'!$A$2:$D$500,4,0)),"",VLOOKUP(B112,'Iscrizione non competitiva'!$A$2:$D$500,4,0))</f>
        <v/>
      </c>
      <c r="E112" s="39" t="str">
        <f>IF(ISNA(VLOOKUP($B112,'Iscrizione non competitiva'!$A$2:$E$500,5,0)),"",VLOOKUP($B112,'Iscrizione non competitiva'!$A$2:$E$500,5,0))</f>
        <v/>
      </c>
      <c r="F112" s="22" t="str">
        <f>IF('Classifica Femminile'!P113=0,"",'Classifica Femminile'!P113)</f>
        <v/>
      </c>
      <c r="G112" s="23" t="str">
        <f t="shared" si="1"/>
        <v/>
      </c>
    </row>
    <row r="113" spans="1:7">
      <c r="A113" s="21">
        <v>108</v>
      </c>
      <c r="B113" s="21" t="str">
        <f>IF('Classifica Femminile'!M114=0,"",'Classifica Femminile'!M114)</f>
        <v/>
      </c>
      <c r="C113" s="21" t="str">
        <f>IF('Classifica Femminile'!N114=0,"",'Classifica Femminile'!N114)</f>
        <v/>
      </c>
      <c r="D113" s="21" t="str">
        <f>IF(ISNA(VLOOKUP(B113,'Iscrizione non competitiva'!$A$2:$D$500,4,0)),"",VLOOKUP(B113,'Iscrizione non competitiva'!$A$2:$D$500,4,0))</f>
        <v/>
      </c>
      <c r="E113" s="39" t="str">
        <f>IF(ISNA(VLOOKUP($B113,'Iscrizione non competitiva'!$A$2:$E$500,5,0)),"",VLOOKUP($B113,'Iscrizione non competitiva'!$A$2:$E$500,5,0))</f>
        <v/>
      </c>
      <c r="F113" s="22" t="str">
        <f>IF('Classifica Femminile'!P114=0,"",'Classifica Femminile'!P114)</f>
        <v/>
      </c>
      <c r="G113" s="23" t="str">
        <f t="shared" si="1"/>
        <v/>
      </c>
    </row>
    <row r="114" spans="1:7">
      <c r="A114" s="21">
        <v>109</v>
      </c>
      <c r="B114" s="21" t="str">
        <f>IF('Classifica Femminile'!M115=0,"",'Classifica Femminile'!M115)</f>
        <v/>
      </c>
      <c r="C114" s="21" t="str">
        <f>IF('Classifica Femminile'!N115=0,"",'Classifica Femminile'!N115)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Femminile'!P115=0,"",'Classifica Femminile'!P115)</f>
        <v/>
      </c>
      <c r="G114" s="23" t="str">
        <f t="shared" si="1"/>
        <v/>
      </c>
    </row>
    <row r="115" spans="1:7">
      <c r="A115" s="21">
        <v>110</v>
      </c>
      <c r="B115" s="21" t="str">
        <f>IF('Classifica Femminile'!M116=0,"",'Classifica Femminile'!M116)</f>
        <v/>
      </c>
      <c r="C115" s="21" t="str">
        <f>IF('Classifica Femminile'!N116=0,"",'Classifica Femminile'!N116)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Femminile'!P116=0,"",'Classifica Femminile'!P116)</f>
        <v/>
      </c>
      <c r="G115" s="23" t="str">
        <f t="shared" si="1"/>
        <v/>
      </c>
    </row>
    <row r="116" spans="1:7">
      <c r="A116" s="21">
        <v>111</v>
      </c>
      <c r="B116" s="21" t="str">
        <f>IF('Classifica Femminile'!M117=0,"",'Classifica Femminile'!M117)</f>
        <v/>
      </c>
      <c r="C116" s="21" t="str">
        <f>IF('Classifica Femminile'!N117=0,"",'Classifica Femminile'!N117)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Femminile'!P117=0,"",'Classifica Femminile'!P117)</f>
        <v/>
      </c>
      <c r="G116" s="23" t="str">
        <f t="shared" si="1"/>
        <v/>
      </c>
    </row>
    <row r="117" spans="1:7">
      <c r="A117" s="21">
        <v>112</v>
      </c>
      <c r="B117" s="21" t="str">
        <f>IF('Classifica Femminile'!M118=0,"",'Classifica Femminile'!M118)</f>
        <v/>
      </c>
      <c r="C117" s="21" t="str">
        <f>IF('Classifica Femminile'!N118=0,"",'Classifica Femminile'!N118)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Femminile'!P118=0,"",'Classifica Femminile'!P118)</f>
        <v/>
      </c>
      <c r="G117" s="23" t="str">
        <f t="shared" si="1"/>
        <v/>
      </c>
    </row>
    <row r="118" spans="1:7">
      <c r="A118" s="21">
        <v>113</v>
      </c>
      <c r="B118" s="21" t="str">
        <f>IF('Classifica Femminile'!M119=0,"",'Classifica Femminile'!M119)</f>
        <v/>
      </c>
      <c r="C118" s="21" t="str">
        <f>IF('Classifica Femminile'!N119=0,"",'Classifica Femminile'!N119)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Femminile'!P119=0,"",'Classifica Femminile'!P119)</f>
        <v/>
      </c>
      <c r="G118" s="23" t="str">
        <f t="shared" si="1"/>
        <v/>
      </c>
    </row>
    <row r="119" spans="1:7">
      <c r="A119" s="21">
        <v>114</v>
      </c>
      <c r="B119" s="21" t="str">
        <f>IF('Classifica Femminile'!M120=0,"",'Classifica Femminile'!M120)</f>
        <v/>
      </c>
      <c r="C119" s="21" t="str">
        <f>IF('Classifica Femminile'!N120=0,"",'Classifica Femminile'!N120)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Femminile'!P120=0,"",'Classifica Femminile'!P120)</f>
        <v/>
      </c>
      <c r="G119" s="23" t="str">
        <f t="shared" si="1"/>
        <v/>
      </c>
    </row>
    <row r="120" spans="1:7">
      <c r="A120" s="21">
        <v>115</v>
      </c>
      <c r="B120" s="21" t="str">
        <f>IF('Classifica Femminile'!M121=0,"",'Classifica Femminile'!M121)</f>
        <v/>
      </c>
      <c r="C120" s="21" t="str">
        <f>IF('Classifica Femminile'!N121=0,"",'Classifica Femminile'!N121)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Femminile'!P121=0,"",'Classifica Femminile'!P121)</f>
        <v/>
      </c>
      <c r="G120" s="23" t="str">
        <f t="shared" si="1"/>
        <v/>
      </c>
    </row>
    <row r="121" spans="1:7">
      <c r="A121" s="21">
        <v>116</v>
      </c>
      <c r="B121" s="21" t="str">
        <f>IF('Classifica Femminile'!M122=0,"",'Classifica Femminile'!M122)</f>
        <v/>
      </c>
      <c r="C121" s="21" t="str">
        <f>IF('Classifica Femminile'!N122=0,"",'Classifica Femminile'!N122)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Femminile'!P122=0,"",'Classifica Femminile'!P122)</f>
        <v/>
      </c>
      <c r="G121" s="23" t="str">
        <f t="shared" si="1"/>
        <v/>
      </c>
    </row>
    <row r="122" spans="1:7">
      <c r="A122" s="21">
        <v>117</v>
      </c>
      <c r="B122" s="21" t="str">
        <f>IF('Classifica Femminile'!M123=0,"",'Classifica Femminile'!M123)</f>
        <v/>
      </c>
      <c r="C122" s="21" t="str">
        <f>IF('Classifica Femminile'!N123=0,"",'Classifica Femminile'!N123)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Femminile'!P123=0,"",'Classifica Femminile'!P123)</f>
        <v/>
      </c>
      <c r="G122" s="23" t="str">
        <f t="shared" si="1"/>
        <v/>
      </c>
    </row>
    <row r="123" spans="1:7">
      <c r="A123" s="21">
        <v>118</v>
      </c>
      <c r="B123" s="21" t="str">
        <f>IF('Classifica Femminile'!M124=0,"",'Classifica Femminile'!M124)</f>
        <v/>
      </c>
      <c r="C123" s="21" t="str">
        <f>IF('Classifica Femminile'!N124=0,"",'Classifica Femminile'!N124)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Femminile'!P124=0,"",'Classifica Femminile'!P124)</f>
        <v/>
      </c>
      <c r="G123" s="23" t="str">
        <f t="shared" si="1"/>
        <v/>
      </c>
    </row>
    <row r="124" spans="1:7">
      <c r="A124" s="21">
        <v>119</v>
      </c>
      <c r="B124" s="21" t="str">
        <f>IF('Classifica Femminile'!M125=0,"",'Classifica Femminile'!M125)</f>
        <v/>
      </c>
      <c r="C124" s="21" t="str">
        <f>IF('Classifica Femminile'!N125=0,"",'Classifica Femminile'!N125)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Femminile'!P125=0,"",'Classifica Femminile'!P125)</f>
        <v/>
      </c>
      <c r="G124" s="23" t="str">
        <f t="shared" si="1"/>
        <v/>
      </c>
    </row>
    <row r="125" spans="1:7">
      <c r="A125" s="21">
        <v>120</v>
      </c>
      <c r="B125" s="21" t="str">
        <f>IF('Classifica Femminile'!M126=0,"",'Classifica Femminile'!M126)</f>
        <v/>
      </c>
      <c r="C125" s="21" t="str">
        <f>IF('Classifica Femminile'!N126=0,"",'Classifica Femminile'!N126)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Femminile'!P126=0,"",'Classifica Femminile'!P126)</f>
        <v/>
      </c>
      <c r="G125" s="23" t="str">
        <f t="shared" si="1"/>
        <v/>
      </c>
    </row>
    <row r="126" spans="1:7">
      <c r="A126" s="21">
        <v>121</v>
      </c>
      <c r="B126" s="21" t="str">
        <f>IF('Classifica Femminile'!M127=0,"",'Classifica Femminile'!M127)</f>
        <v/>
      </c>
      <c r="C126" s="21" t="str">
        <f>IF('Classifica Femminile'!N127=0,"",'Classifica Femminile'!N127)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Femminile'!P127=0,"",'Classifica Femminile'!P127)</f>
        <v/>
      </c>
      <c r="G126" s="23" t="str">
        <f t="shared" si="1"/>
        <v/>
      </c>
    </row>
    <row r="127" spans="1:7">
      <c r="A127" s="21">
        <v>122</v>
      </c>
      <c r="B127" s="21" t="str">
        <f>IF('Classifica Femminile'!M128=0,"",'Classifica Femminile'!M128)</f>
        <v/>
      </c>
      <c r="C127" s="21" t="str">
        <f>IF('Classifica Femminile'!N128=0,"",'Classifica Femminile'!N128)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Femminile'!P128=0,"",'Classifica Femminile'!P128)</f>
        <v/>
      </c>
      <c r="G127" s="23" t="str">
        <f t="shared" si="1"/>
        <v/>
      </c>
    </row>
    <row r="128" spans="1:7">
      <c r="A128" s="21">
        <v>123</v>
      </c>
      <c r="B128" s="21" t="str">
        <f>IF('Classifica Femminile'!M129=0,"",'Classifica Femminile'!M129)</f>
        <v/>
      </c>
      <c r="C128" s="21" t="str">
        <f>IF('Classifica Femminile'!N129=0,"",'Classifica Femminile'!N129)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Femminile'!P129=0,"",'Classifica Femminile'!P129)</f>
        <v/>
      </c>
      <c r="G128" s="23" t="str">
        <f t="shared" si="1"/>
        <v/>
      </c>
    </row>
    <row r="129" spans="1:7">
      <c r="A129" s="21">
        <v>124</v>
      </c>
      <c r="B129" s="21" t="str">
        <f>IF('Classifica Femminile'!M130=0,"",'Classifica Femminile'!M130)</f>
        <v/>
      </c>
      <c r="C129" s="21" t="str">
        <f>IF('Classifica Femminile'!N130=0,"",'Classifica Femminile'!N130)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Femminile'!P130=0,"",'Classifica Femminile'!P130)</f>
        <v/>
      </c>
      <c r="G129" s="23" t="str">
        <f t="shared" si="1"/>
        <v/>
      </c>
    </row>
    <row r="130" spans="1:7">
      <c r="A130" s="21">
        <v>125</v>
      </c>
      <c r="B130" s="21" t="str">
        <f>IF('Classifica Femminile'!M131=0,"",'Classifica Femminile'!M131)</f>
        <v/>
      </c>
      <c r="C130" s="21" t="str">
        <f>IF('Classifica Femminile'!N131=0,"",'Classifica Femminile'!N131)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Femminile'!P131=0,"",'Classifica Femminile'!P131)</f>
        <v/>
      </c>
      <c r="G130" s="23" t="str">
        <f t="shared" si="1"/>
        <v/>
      </c>
    </row>
    <row r="131" spans="1:7">
      <c r="A131" s="21">
        <v>126</v>
      </c>
      <c r="B131" s="21" t="str">
        <f>IF('Classifica Femminile'!M132=0,"",'Classifica Femminile'!M132)</f>
        <v/>
      </c>
      <c r="C131" s="21" t="str">
        <f>IF('Classifica Femminile'!N132=0,"",'Classifica Femminile'!N132)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Femminile'!P132=0,"",'Classifica Femminile'!P132)</f>
        <v/>
      </c>
      <c r="G131" s="23" t="str">
        <f t="shared" si="1"/>
        <v/>
      </c>
    </row>
    <row r="132" spans="1:7">
      <c r="A132" s="21">
        <v>127</v>
      </c>
      <c r="B132" s="21" t="str">
        <f>IF('Classifica Femminile'!M133=0,"",'Classifica Femminile'!M133)</f>
        <v/>
      </c>
      <c r="C132" s="21" t="str">
        <f>IF('Classifica Femminile'!N133=0,"",'Classifica Femminile'!N133)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Femminile'!P133=0,"",'Classifica Femminile'!P133)</f>
        <v/>
      </c>
      <c r="G132" s="23" t="str">
        <f t="shared" si="1"/>
        <v/>
      </c>
    </row>
    <row r="133" spans="1:7">
      <c r="A133" s="21">
        <v>128</v>
      </c>
      <c r="B133" s="21" t="str">
        <f>IF('Classifica Femminile'!M134=0,"",'Classifica Femminile'!M134)</f>
        <v/>
      </c>
      <c r="C133" s="21" t="str">
        <f>IF('Classifica Femminile'!N134=0,"",'Classifica Femminile'!N134)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Femminile'!P134=0,"",'Classifica Femminile'!P134)</f>
        <v/>
      </c>
      <c r="G133" s="23" t="str">
        <f t="shared" si="1"/>
        <v/>
      </c>
    </row>
    <row r="134" spans="1:7">
      <c r="A134" s="21">
        <v>129</v>
      </c>
      <c r="B134" s="21" t="str">
        <f>IF('Classifica Femminile'!M135=0,"",'Classifica Femminile'!M135)</f>
        <v/>
      </c>
      <c r="C134" s="21" t="str">
        <f>IF('Classifica Femminile'!N135=0,"",'Classifica Femminile'!N135)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Femminile'!P135=0,"",'Classifica Femminile'!P135)</f>
        <v/>
      </c>
      <c r="G134" s="23" t="str">
        <f t="shared" si="1"/>
        <v/>
      </c>
    </row>
    <row r="135" spans="1:7">
      <c r="A135" s="21">
        <v>130</v>
      </c>
      <c r="B135" s="21" t="str">
        <f>IF('Classifica Femminile'!M136=0,"",'Classifica Femminile'!M136)</f>
        <v/>
      </c>
      <c r="C135" s="21" t="str">
        <f>IF('Classifica Femminile'!N136=0,"",'Classifica Femminile'!N136)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Femminile'!P136=0,"",'Classifica Femminile'!P136)</f>
        <v/>
      </c>
      <c r="G135" s="23" t="str">
        <f t="shared" si="1"/>
        <v/>
      </c>
    </row>
    <row r="136" spans="1:7">
      <c r="A136" s="21">
        <v>131</v>
      </c>
      <c r="B136" s="21" t="str">
        <f>IF('Classifica Femminile'!M137=0,"",'Classifica Femminile'!M137)</f>
        <v/>
      </c>
      <c r="C136" s="21" t="str">
        <f>IF('Classifica Femminile'!N137=0,"",'Classifica Femminile'!N137)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Femminile'!P137=0,"",'Classifica Femminile'!P137)</f>
        <v/>
      </c>
      <c r="G136" s="23" t="str">
        <f t="shared" ref="G136:G199" si="2">IF(F136="","",F136-$F$6)</f>
        <v/>
      </c>
    </row>
    <row r="137" spans="1:7">
      <c r="A137" s="21">
        <v>132</v>
      </c>
      <c r="B137" s="21" t="str">
        <f>IF('Classifica Femminile'!M138=0,"",'Classifica Femminile'!M138)</f>
        <v/>
      </c>
      <c r="C137" s="21" t="str">
        <f>IF('Classifica Femminile'!N138=0,"",'Classifica Femminile'!N138)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Femminile'!P138=0,"",'Classifica Femminile'!P138)</f>
        <v/>
      </c>
      <c r="G137" s="23" t="str">
        <f t="shared" si="2"/>
        <v/>
      </c>
    </row>
    <row r="138" spans="1:7">
      <c r="A138" s="21">
        <v>133</v>
      </c>
      <c r="B138" s="21" t="str">
        <f>IF('Classifica Femminile'!M139=0,"",'Classifica Femminile'!M139)</f>
        <v/>
      </c>
      <c r="C138" s="21" t="str">
        <f>IF('Classifica Femminile'!N139=0,"",'Classifica Femminile'!N139)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Femminile'!P139=0,"",'Classifica Femminile'!P139)</f>
        <v/>
      </c>
      <c r="G138" s="23" t="str">
        <f t="shared" si="2"/>
        <v/>
      </c>
    </row>
    <row r="139" spans="1:7">
      <c r="A139" s="21">
        <v>134</v>
      </c>
      <c r="B139" s="21" t="str">
        <f>IF('Classifica Femminile'!M140=0,"",'Classifica Femminile'!M140)</f>
        <v/>
      </c>
      <c r="C139" s="21" t="str">
        <f>IF('Classifica Femminile'!N140=0,"",'Classifica Femminile'!N140)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Femminile'!P140=0,"",'Classifica Femminile'!P140)</f>
        <v/>
      </c>
      <c r="G139" s="23" t="str">
        <f t="shared" si="2"/>
        <v/>
      </c>
    </row>
    <row r="140" spans="1:7">
      <c r="A140" s="21">
        <v>135</v>
      </c>
      <c r="B140" s="21" t="str">
        <f>IF('Classifica Femminile'!M141=0,"",'Classifica Femminile'!M141)</f>
        <v/>
      </c>
      <c r="C140" s="21" t="str">
        <f>IF('Classifica Femminile'!N141=0,"",'Classifica Femminile'!N141)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Femminile'!P141=0,"",'Classifica Femminile'!P141)</f>
        <v/>
      </c>
      <c r="G140" s="23" t="str">
        <f t="shared" si="2"/>
        <v/>
      </c>
    </row>
    <row r="141" spans="1:7">
      <c r="A141" s="21">
        <v>136</v>
      </c>
      <c r="B141" s="21" t="str">
        <f>IF('Classifica Femminile'!M142=0,"",'Classifica Femminile'!M142)</f>
        <v/>
      </c>
      <c r="C141" s="21" t="str">
        <f>IF('Classifica Femminile'!N142=0,"",'Classifica Femminile'!N142)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Femminile'!P142=0,"",'Classifica Femminile'!P142)</f>
        <v/>
      </c>
      <c r="G141" s="23" t="str">
        <f t="shared" si="2"/>
        <v/>
      </c>
    </row>
    <row r="142" spans="1:7">
      <c r="A142" s="21">
        <v>137</v>
      </c>
      <c r="B142" s="21" t="str">
        <f>IF('Classifica Femminile'!M143=0,"",'Classifica Femminile'!M143)</f>
        <v/>
      </c>
      <c r="C142" s="21" t="str">
        <f>IF('Classifica Femminile'!N143=0,"",'Classifica Femminile'!N143)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Femminile'!P143=0,"",'Classifica Femminile'!P143)</f>
        <v/>
      </c>
      <c r="G142" s="23" t="str">
        <f t="shared" si="2"/>
        <v/>
      </c>
    </row>
    <row r="143" spans="1:7">
      <c r="A143" s="21">
        <v>138</v>
      </c>
      <c r="B143" s="21" t="str">
        <f>IF('Classifica Femminile'!M144=0,"",'Classifica Femminile'!M144)</f>
        <v/>
      </c>
      <c r="C143" s="21" t="str">
        <f>IF('Classifica Femminile'!N144=0,"",'Classifica Femminile'!N144)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Femminile'!P144=0,"",'Classifica Femminile'!P144)</f>
        <v/>
      </c>
      <c r="G143" s="23" t="str">
        <f t="shared" si="2"/>
        <v/>
      </c>
    </row>
    <row r="144" spans="1:7">
      <c r="A144" s="21">
        <v>139</v>
      </c>
      <c r="B144" s="21" t="str">
        <f>IF('Classifica Femminile'!M145=0,"",'Classifica Femminile'!M145)</f>
        <v/>
      </c>
      <c r="C144" s="21" t="str">
        <f>IF('Classifica Femminile'!N145=0,"",'Classifica Femminile'!N145)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Femminile'!P145=0,"",'Classifica Femminile'!P145)</f>
        <v/>
      </c>
      <c r="G144" s="23" t="str">
        <f t="shared" si="2"/>
        <v/>
      </c>
    </row>
    <row r="145" spans="1:7">
      <c r="A145" s="21">
        <v>140</v>
      </c>
      <c r="B145" s="21" t="str">
        <f>IF('Classifica Femminile'!M146=0,"",'Classifica Femminile'!M146)</f>
        <v/>
      </c>
      <c r="C145" s="21" t="str">
        <f>IF('Classifica Femminile'!N146=0,"",'Classifica Femminile'!N146)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Femminile'!P146=0,"",'Classifica Femminile'!P146)</f>
        <v/>
      </c>
      <c r="G145" s="23" t="str">
        <f t="shared" si="2"/>
        <v/>
      </c>
    </row>
    <row r="146" spans="1:7">
      <c r="A146" s="21">
        <v>141</v>
      </c>
      <c r="B146" s="21" t="str">
        <f>IF('Classifica Femminile'!M147=0,"",'Classifica Femminile'!M147)</f>
        <v/>
      </c>
      <c r="C146" s="21" t="str">
        <f>IF('Classifica Femminile'!N147=0,"",'Classifica Femminile'!N147)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Femminile'!P147=0,"",'Classifica Femminile'!P147)</f>
        <v/>
      </c>
      <c r="G146" s="23" t="str">
        <f t="shared" si="2"/>
        <v/>
      </c>
    </row>
    <row r="147" spans="1:7">
      <c r="A147" s="21">
        <v>142</v>
      </c>
      <c r="B147" s="21" t="str">
        <f>IF('Classifica Femminile'!M148=0,"",'Classifica Femminile'!M148)</f>
        <v/>
      </c>
      <c r="C147" s="21" t="str">
        <f>IF('Classifica Femminile'!N148=0,"",'Classifica Femminile'!N148)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Femminile'!P148=0,"",'Classifica Femminile'!P148)</f>
        <v/>
      </c>
      <c r="G147" s="23" t="str">
        <f t="shared" si="2"/>
        <v/>
      </c>
    </row>
    <row r="148" spans="1:7">
      <c r="A148" s="21">
        <v>143</v>
      </c>
      <c r="B148" s="21" t="str">
        <f>IF('Classifica Femminile'!M149=0,"",'Classifica Femminile'!M149)</f>
        <v/>
      </c>
      <c r="C148" s="21" t="str">
        <f>IF('Classifica Femminile'!N149=0,"",'Classifica Femminile'!N149)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Femminile'!P149=0,"",'Classifica Femminile'!P149)</f>
        <v/>
      </c>
      <c r="G148" s="23" t="str">
        <f t="shared" si="2"/>
        <v/>
      </c>
    </row>
    <row r="149" spans="1:7">
      <c r="A149" s="21">
        <v>144</v>
      </c>
      <c r="B149" s="21" t="str">
        <f>IF('Classifica Femminile'!M150=0,"",'Classifica Femminile'!M150)</f>
        <v/>
      </c>
      <c r="C149" s="21" t="str">
        <f>IF('Classifica Femminile'!N150=0,"",'Classifica Femminile'!N150)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Femminile'!P150=0,"",'Classifica Femminile'!P150)</f>
        <v/>
      </c>
      <c r="G149" s="23" t="str">
        <f t="shared" si="2"/>
        <v/>
      </c>
    </row>
    <row r="150" spans="1:7">
      <c r="A150" s="21">
        <v>145</v>
      </c>
      <c r="B150" s="21" t="str">
        <f>IF('Classifica Femminile'!M151=0,"",'Classifica Femminile'!M151)</f>
        <v/>
      </c>
      <c r="C150" s="21" t="str">
        <f>IF('Classifica Femminile'!N151=0,"",'Classifica Femminile'!N151)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Femminile'!P151=0,"",'Classifica Femminile'!P151)</f>
        <v/>
      </c>
      <c r="G150" s="23" t="str">
        <f t="shared" si="2"/>
        <v/>
      </c>
    </row>
    <row r="151" spans="1:7">
      <c r="A151" s="21">
        <v>146</v>
      </c>
      <c r="B151" s="21" t="str">
        <f>IF('Classifica Femminile'!M152=0,"",'Classifica Femminile'!M152)</f>
        <v/>
      </c>
      <c r="C151" s="21" t="str">
        <f>IF('Classifica Femminile'!N152=0,"",'Classifica Femminile'!N152)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Femminile'!P152=0,"",'Classifica Femminile'!P152)</f>
        <v/>
      </c>
      <c r="G151" s="23" t="str">
        <f t="shared" si="2"/>
        <v/>
      </c>
    </row>
    <row r="152" spans="1:7">
      <c r="A152" s="21">
        <v>147</v>
      </c>
      <c r="B152" s="21" t="str">
        <f>IF('Classifica Femminile'!M153=0,"",'Classifica Femminile'!M153)</f>
        <v/>
      </c>
      <c r="C152" s="21" t="str">
        <f>IF('Classifica Femminile'!N153=0,"",'Classifica Femminile'!N153)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Femminile'!P153=0,"",'Classifica Femminile'!P153)</f>
        <v/>
      </c>
      <c r="G152" s="23" t="str">
        <f t="shared" si="2"/>
        <v/>
      </c>
    </row>
    <row r="153" spans="1:7">
      <c r="A153" s="21">
        <v>148</v>
      </c>
      <c r="B153" s="21" t="str">
        <f>IF('Classifica Femminile'!M154=0,"",'Classifica Femminile'!M154)</f>
        <v/>
      </c>
      <c r="C153" s="21" t="str">
        <f>IF('Classifica Femminile'!N154=0,"",'Classifica Femminile'!N154)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Femminile'!P154=0,"",'Classifica Femminile'!P154)</f>
        <v/>
      </c>
      <c r="G153" s="23" t="str">
        <f t="shared" si="2"/>
        <v/>
      </c>
    </row>
    <row r="154" spans="1:7">
      <c r="A154" s="21">
        <v>149</v>
      </c>
      <c r="B154" s="21" t="str">
        <f>IF('Classifica Femminile'!M155=0,"",'Classifica Femminile'!M155)</f>
        <v/>
      </c>
      <c r="C154" s="21" t="str">
        <f>IF('Classifica Femminile'!N155=0,"",'Classifica Femminile'!N155)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Femminile'!P155=0,"",'Classifica Femminile'!P155)</f>
        <v/>
      </c>
      <c r="G154" s="23" t="str">
        <f t="shared" si="2"/>
        <v/>
      </c>
    </row>
    <row r="155" spans="1:7">
      <c r="A155" s="21">
        <v>150</v>
      </c>
      <c r="B155" s="21" t="str">
        <f>IF('Classifica Femminile'!M156=0,"",'Classifica Femminile'!M156)</f>
        <v/>
      </c>
      <c r="C155" s="21" t="str">
        <f>IF('Classifica Femminile'!N156=0,"",'Classifica Femminile'!N156)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Femminile'!P156=0,"",'Classifica Femminile'!P156)</f>
        <v/>
      </c>
      <c r="G155" s="23" t="str">
        <f t="shared" si="2"/>
        <v/>
      </c>
    </row>
    <row r="156" spans="1:7">
      <c r="A156" s="21">
        <v>151</v>
      </c>
      <c r="B156" s="21" t="str">
        <f>IF('Classifica Femminile'!M157=0,"",'Classifica Femminile'!M157)</f>
        <v/>
      </c>
      <c r="C156" s="21" t="str">
        <f>IF('Classifica Femminile'!N157=0,"",'Classifica Femminile'!N157)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Femminile'!P157=0,"",'Classifica Femminile'!P157)</f>
        <v/>
      </c>
      <c r="G156" s="23" t="str">
        <f t="shared" si="2"/>
        <v/>
      </c>
    </row>
    <row r="157" spans="1:7">
      <c r="A157" s="21">
        <v>152</v>
      </c>
      <c r="B157" s="21" t="str">
        <f>IF('Classifica Femminile'!M158=0,"",'Classifica Femminile'!M158)</f>
        <v/>
      </c>
      <c r="C157" s="21" t="str">
        <f>IF('Classifica Femminile'!N158=0,"",'Classifica Femminile'!N158)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Femminile'!P158=0,"",'Classifica Femminile'!P158)</f>
        <v/>
      </c>
      <c r="G157" s="23" t="str">
        <f t="shared" si="2"/>
        <v/>
      </c>
    </row>
    <row r="158" spans="1:7">
      <c r="A158" s="21">
        <v>153</v>
      </c>
      <c r="B158" s="21" t="str">
        <f>IF('Classifica Femminile'!M159=0,"",'Classifica Femminile'!M159)</f>
        <v/>
      </c>
      <c r="C158" s="21" t="str">
        <f>IF('Classifica Femminile'!N159=0,"",'Classifica Femminile'!N159)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Femminile'!P159=0,"",'Classifica Femminile'!P159)</f>
        <v/>
      </c>
      <c r="G158" s="23" t="str">
        <f t="shared" si="2"/>
        <v/>
      </c>
    </row>
    <row r="159" spans="1:7">
      <c r="A159" s="21">
        <v>154</v>
      </c>
      <c r="B159" s="21" t="str">
        <f>IF('Classifica Femminile'!M160=0,"",'Classifica Femminile'!M160)</f>
        <v/>
      </c>
      <c r="C159" s="21" t="str">
        <f>IF('Classifica Femminile'!N160=0,"",'Classifica Femminile'!N160)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Femminile'!P160=0,"",'Classifica Femminile'!P160)</f>
        <v/>
      </c>
      <c r="G159" s="23" t="str">
        <f t="shared" si="2"/>
        <v/>
      </c>
    </row>
    <row r="160" spans="1:7">
      <c r="A160" s="21">
        <v>155</v>
      </c>
      <c r="B160" s="21" t="str">
        <f>IF('Classifica Femminile'!M161=0,"",'Classifica Femminile'!M161)</f>
        <v/>
      </c>
      <c r="C160" s="21" t="str">
        <f>IF('Classifica Femminile'!N161=0,"",'Classifica Femminile'!N161)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Femminile'!P161=0,"",'Classifica Femminile'!P161)</f>
        <v/>
      </c>
      <c r="G160" s="23" t="str">
        <f t="shared" si="2"/>
        <v/>
      </c>
    </row>
    <row r="161" spans="1:7">
      <c r="A161" s="21">
        <v>156</v>
      </c>
      <c r="B161" s="21" t="str">
        <f>IF('Classifica Femminile'!M162=0,"",'Classifica Femminile'!M162)</f>
        <v/>
      </c>
      <c r="C161" s="21" t="str">
        <f>IF('Classifica Femminile'!N162=0,"",'Classifica Femminile'!N162)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Femminile'!P162=0,"",'Classifica Femminile'!P162)</f>
        <v/>
      </c>
      <c r="G161" s="23" t="str">
        <f t="shared" si="2"/>
        <v/>
      </c>
    </row>
    <row r="162" spans="1:7">
      <c r="A162" s="21">
        <v>157</v>
      </c>
      <c r="B162" s="21" t="str">
        <f>IF('Classifica Femminile'!M163=0,"",'Classifica Femminile'!M163)</f>
        <v/>
      </c>
      <c r="C162" s="21" t="str">
        <f>IF('Classifica Femminile'!N163=0,"",'Classifica Femminile'!N163)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Femminile'!P163=0,"",'Classifica Femminile'!P163)</f>
        <v/>
      </c>
      <c r="G162" s="23" t="str">
        <f t="shared" si="2"/>
        <v/>
      </c>
    </row>
    <row r="163" spans="1:7">
      <c r="A163" s="21">
        <v>158</v>
      </c>
      <c r="B163" s="21" t="str">
        <f>IF('Classifica Femminile'!M164=0,"",'Classifica Femminile'!M164)</f>
        <v/>
      </c>
      <c r="C163" s="21" t="str">
        <f>IF('Classifica Femminile'!N164=0,"",'Classifica Femminile'!N164)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Femminile'!P164=0,"",'Classifica Femminile'!P164)</f>
        <v/>
      </c>
      <c r="G163" s="23" t="str">
        <f t="shared" si="2"/>
        <v/>
      </c>
    </row>
    <row r="164" spans="1:7">
      <c r="A164" s="21">
        <v>159</v>
      </c>
      <c r="B164" s="21" t="str">
        <f>IF('Classifica Femminile'!M165=0,"",'Classifica Femminile'!M165)</f>
        <v/>
      </c>
      <c r="C164" s="21" t="str">
        <f>IF('Classifica Femminile'!N165=0,"",'Classifica Femminile'!N165)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Femminile'!P165=0,"",'Classifica Femminile'!P165)</f>
        <v/>
      </c>
      <c r="G164" s="23" t="str">
        <f t="shared" si="2"/>
        <v/>
      </c>
    </row>
    <row r="165" spans="1:7">
      <c r="A165" s="21">
        <v>160</v>
      </c>
      <c r="B165" s="21" t="str">
        <f>IF('Classifica Femminile'!M166=0,"",'Classifica Femminile'!M166)</f>
        <v/>
      </c>
      <c r="C165" s="21" t="str">
        <f>IF('Classifica Femminile'!N166=0,"",'Classifica Femminile'!N166)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Femminile'!P166=0,"",'Classifica Femminile'!P166)</f>
        <v/>
      </c>
      <c r="G165" s="23" t="str">
        <f t="shared" si="2"/>
        <v/>
      </c>
    </row>
    <row r="166" spans="1:7">
      <c r="A166" s="21">
        <v>161</v>
      </c>
      <c r="B166" s="21" t="str">
        <f>IF('Classifica Femminile'!M167=0,"",'Classifica Femminile'!M167)</f>
        <v/>
      </c>
      <c r="C166" s="21" t="str">
        <f>IF('Classifica Femminile'!N167=0,"",'Classifica Femminile'!N167)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Femminile'!P167=0,"",'Classifica Femminile'!P167)</f>
        <v/>
      </c>
      <c r="G166" s="23" t="str">
        <f t="shared" si="2"/>
        <v/>
      </c>
    </row>
    <row r="167" spans="1:7">
      <c r="A167" s="21">
        <v>162</v>
      </c>
      <c r="B167" s="21" t="str">
        <f>IF('Classifica Femminile'!M168=0,"",'Classifica Femminile'!M168)</f>
        <v/>
      </c>
      <c r="C167" s="21" t="str">
        <f>IF('Classifica Femminile'!N168=0,"",'Classifica Femminile'!N168)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Femminile'!P168=0,"",'Classifica Femminile'!P168)</f>
        <v/>
      </c>
      <c r="G167" s="23" t="str">
        <f t="shared" si="2"/>
        <v/>
      </c>
    </row>
    <row r="168" spans="1:7">
      <c r="A168" s="21">
        <v>163</v>
      </c>
      <c r="B168" s="21" t="str">
        <f>IF('Classifica Femminile'!M169=0,"",'Classifica Femminile'!M169)</f>
        <v/>
      </c>
      <c r="C168" s="21" t="str">
        <f>IF('Classifica Femminile'!N169=0,"",'Classifica Femminile'!N169)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Femminile'!P169=0,"",'Classifica Femminile'!P169)</f>
        <v/>
      </c>
      <c r="G168" s="23" t="str">
        <f t="shared" si="2"/>
        <v/>
      </c>
    </row>
    <row r="169" spans="1:7">
      <c r="A169" s="21">
        <v>164</v>
      </c>
      <c r="B169" s="21" t="str">
        <f>IF('Classifica Femminile'!M170=0,"",'Classifica Femminile'!M170)</f>
        <v/>
      </c>
      <c r="C169" s="21" t="str">
        <f>IF('Classifica Femminile'!N170=0,"",'Classifica Femminile'!N170)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Femminile'!P170=0,"",'Classifica Femminile'!P170)</f>
        <v/>
      </c>
      <c r="G169" s="23" t="str">
        <f t="shared" si="2"/>
        <v/>
      </c>
    </row>
    <row r="170" spans="1:7">
      <c r="A170" s="21">
        <v>165</v>
      </c>
      <c r="B170" s="21" t="str">
        <f>IF('Classifica Femminile'!M171=0,"",'Classifica Femminile'!M171)</f>
        <v/>
      </c>
      <c r="C170" s="21" t="str">
        <f>IF('Classifica Femminile'!N171=0,"",'Classifica Femminile'!N171)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Femminile'!P171=0,"",'Classifica Femminile'!P171)</f>
        <v/>
      </c>
      <c r="G170" s="23" t="str">
        <f t="shared" si="2"/>
        <v/>
      </c>
    </row>
    <row r="171" spans="1:7">
      <c r="A171" s="21">
        <v>166</v>
      </c>
      <c r="B171" s="21" t="str">
        <f>IF('Classifica Femminile'!M172=0,"",'Classifica Femminile'!M172)</f>
        <v/>
      </c>
      <c r="C171" s="21" t="str">
        <f>IF('Classifica Femminile'!N172=0,"",'Classifica Femminile'!N172)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Femminile'!P172=0,"",'Classifica Femminile'!P172)</f>
        <v/>
      </c>
      <c r="G171" s="23" t="str">
        <f t="shared" si="2"/>
        <v/>
      </c>
    </row>
    <row r="172" spans="1:7">
      <c r="A172" s="21">
        <v>167</v>
      </c>
      <c r="B172" s="21" t="str">
        <f>IF('Classifica Femminile'!M173=0,"",'Classifica Femminile'!M173)</f>
        <v/>
      </c>
      <c r="C172" s="21" t="str">
        <f>IF('Classifica Femminile'!N173=0,"",'Classifica Femminile'!N173)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Femminile'!P173=0,"",'Classifica Femminile'!P173)</f>
        <v/>
      </c>
      <c r="G172" s="23" t="str">
        <f t="shared" si="2"/>
        <v/>
      </c>
    </row>
    <row r="173" spans="1:7">
      <c r="A173" s="21">
        <v>168</v>
      </c>
      <c r="B173" s="21" t="str">
        <f>IF('Classifica Femminile'!M174=0,"",'Classifica Femminile'!M174)</f>
        <v/>
      </c>
      <c r="C173" s="21" t="str">
        <f>IF('Classifica Femminile'!N174=0,"",'Classifica Femminile'!N174)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Femminile'!P174=0,"",'Classifica Femminile'!P174)</f>
        <v/>
      </c>
      <c r="G173" s="23" t="str">
        <f t="shared" si="2"/>
        <v/>
      </c>
    </row>
    <row r="174" spans="1:7">
      <c r="A174" s="21">
        <v>169</v>
      </c>
      <c r="B174" s="21" t="str">
        <f>IF('Classifica Femminile'!M175=0,"",'Classifica Femminile'!M175)</f>
        <v/>
      </c>
      <c r="C174" s="21" t="str">
        <f>IF('Classifica Femminile'!N175=0,"",'Classifica Femminile'!N175)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Femminile'!P175=0,"",'Classifica Femminile'!P175)</f>
        <v/>
      </c>
      <c r="G174" s="23" t="str">
        <f t="shared" si="2"/>
        <v/>
      </c>
    </row>
    <row r="175" spans="1:7">
      <c r="A175" s="21">
        <v>170</v>
      </c>
      <c r="B175" s="21" t="str">
        <f>IF('Classifica Femminile'!M176=0,"",'Classifica Femminile'!M176)</f>
        <v/>
      </c>
      <c r="C175" s="21" t="str">
        <f>IF('Classifica Femminile'!N176=0,"",'Classifica Femminile'!N176)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Femminile'!P176=0,"",'Classifica Femminile'!P176)</f>
        <v/>
      </c>
      <c r="G175" s="23" t="str">
        <f t="shared" si="2"/>
        <v/>
      </c>
    </row>
    <row r="176" spans="1:7">
      <c r="A176" s="21">
        <v>171</v>
      </c>
      <c r="B176" s="21" t="str">
        <f>IF('Classifica Femminile'!M177=0,"",'Classifica Femminile'!M177)</f>
        <v/>
      </c>
      <c r="C176" s="21" t="str">
        <f>IF('Classifica Femminile'!N177=0,"",'Classifica Femminile'!N177)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Femminile'!P177=0,"",'Classifica Femminile'!P177)</f>
        <v/>
      </c>
      <c r="G176" s="23" t="str">
        <f t="shared" si="2"/>
        <v/>
      </c>
    </row>
    <row r="177" spans="1:7">
      <c r="A177" s="21">
        <v>172</v>
      </c>
      <c r="B177" s="21" t="str">
        <f>IF('Classifica Femminile'!M178=0,"",'Classifica Femminile'!M178)</f>
        <v/>
      </c>
      <c r="C177" s="21" t="str">
        <f>IF('Classifica Femminile'!N178=0,"",'Classifica Femminile'!N178)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Femminile'!P178=0,"",'Classifica Femminile'!P178)</f>
        <v/>
      </c>
      <c r="G177" s="23" t="str">
        <f t="shared" si="2"/>
        <v/>
      </c>
    </row>
    <row r="178" spans="1:7">
      <c r="A178" s="21">
        <v>173</v>
      </c>
      <c r="B178" s="21" t="str">
        <f>IF('Classifica Femminile'!M179=0,"",'Classifica Femminile'!M179)</f>
        <v/>
      </c>
      <c r="C178" s="21" t="str">
        <f>IF('Classifica Femminile'!N179=0,"",'Classifica Femminile'!N179)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Femminile'!P179=0,"",'Classifica Femminile'!P179)</f>
        <v/>
      </c>
      <c r="G178" s="23" t="str">
        <f t="shared" si="2"/>
        <v/>
      </c>
    </row>
    <row r="179" spans="1:7">
      <c r="A179" s="21">
        <v>174</v>
      </c>
      <c r="B179" s="21" t="str">
        <f>IF('Classifica Femminile'!M180=0,"",'Classifica Femminile'!M180)</f>
        <v/>
      </c>
      <c r="C179" s="21" t="str">
        <f>IF('Classifica Femminile'!N180=0,"",'Classifica Femminile'!N180)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Femminile'!P180=0,"",'Classifica Femminile'!P180)</f>
        <v/>
      </c>
      <c r="G179" s="23" t="str">
        <f t="shared" si="2"/>
        <v/>
      </c>
    </row>
    <row r="180" spans="1:7">
      <c r="A180" s="21">
        <v>175</v>
      </c>
      <c r="B180" s="21" t="str">
        <f>IF('Classifica Femminile'!M181=0,"",'Classifica Femminile'!M181)</f>
        <v/>
      </c>
      <c r="C180" s="21" t="str">
        <f>IF('Classifica Femminile'!N181=0,"",'Classifica Femminile'!N181)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Femminile'!P181=0,"",'Classifica Femminile'!P181)</f>
        <v/>
      </c>
      <c r="G180" s="23" t="str">
        <f t="shared" si="2"/>
        <v/>
      </c>
    </row>
    <row r="181" spans="1:7">
      <c r="A181" s="21">
        <v>176</v>
      </c>
      <c r="B181" s="21" t="str">
        <f>IF('Classifica Femminile'!M182=0,"",'Classifica Femminile'!M182)</f>
        <v/>
      </c>
      <c r="C181" s="21" t="str">
        <f>IF('Classifica Femminile'!N182=0,"",'Classifica Femminile'!N182)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Femminile'!P182=0,"",'Classifica Femminile'!P182)</f>
        <v/>
      </c>
      <c r="G181" s="23" t="str">
        <f t="shared" si="2"/>
        <v/>
      </c>
    </row>
    <row r="182" spans="1:7">
      <c r="A182" s="21">
        <v>177</v>
      </c>
      <c r="B182" s="21" t="str">
        <f>IF('Classifica Femminile'!M183=0,"",'Classifica Femminile'!M183)</f>
        <v/>
      </c>
      <c r="C182" s="21" t="str">
        <f>IF('Classifica Femminile'!N183=0,"",'Classifica Femminile'!N183)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Femminile'!P183=0,"",'Classifica Femminile'!P183)</f>
        <v/>
      </c>
      <c r="G182" s="23" t="str">
        <f t="shared" si="2"/>
        <v/>
      </c>
    </row>
    <row r="183" spans="1:7">
      <c r="A183" s="21">
        <v>178</v>
      </c>
      <c r="B183" s="21" t="str">
        <f>IF('Classifica Femminile'!M184=0,"",'Classifica Femminile'!M184)</f>
        <v/>
      </c>
      <c r="C183" s="21" t="str">
        <f>IF('Classifica Femminile'!N184=0,"",'Classifica Femminile'!N184)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Femminile'!P184=0,"",'Classifica Femminile'!P184)</f>
        <v/>
      </c>
      <c r="G183" s="23" t="str">
        <f t="shared" si="2"/>
        <v/>
      </c>
    </row>
    <row r="184" spans="1:7">
      <c r="A184" s="21">
        <v>179</v>
      </c>
      <c r="B184" s="21" t="str">
        <f>IF('Classifica Femminile'!M185=0,"",'Classifica Femminile'!M185)</f>
        <v/>
      </c>
      <c r="C184" s="21" t="str">
        <f>IF('Classifica Femminile'!N185=0,"",'Classifica Femminile'!N185)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Femminile'!P185=0,"",'Classifica Femminile'!P185)</f>
        <v/>
      </c>
      <c r="G184" s="23" t="str">
        <f t="shared" si="2"/>
        <v/>
      </c>
    </row>
    <row r="185" spans="1:7">
      <c r="A185" s="21">
        <v>180</v>
      </c>
      <c r="B185" s="21" t="str">
        <f>IF('Classifica Femminile'!M186=0,"",'Classifica Femminile'!M186)</f>
        <v/>
      </c>
      <c r="C185" s="21" t="str">
        <f>IF('Classifica Femminile'!N186=0,"",'Classifica Femminile'!N186)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Femminile'!P186=0,"",'Classifica Femminile'!P186)</f>
        <v/>
      </c>
      <c r="G185" s="23" t="str">
        <f t="shared" si="2"/>
        <v/>
      </c>
    </row>
    <row r="186" spans="1:7">
      <c r="A186" s="21">
        <v>181</v>
      </c>
      <c r="B186" s="21" t="str">
        <f>IF('Classifica Femminile'!M187=0,"",'Classifica Femminile'!M187)</f>
        <v/>
      </c>
      <c r="C186" s="21" t="str">
        <f>IF('Classifica Femminile'!N187=0,"",'Classifica Femminile'!N187)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Femminile'!P187=0,"",'Classifica Femminile'!P187)</f>
        <v/>
      </c>
      <c r="G186" s="23" t="str">
        <f t="shared" si="2"/>
        <v/>
      </c>
    </row>
    <row r="187" spans="1:7">
      <c r="A187" s="21">
        <v>182</v>
      </c>
      <c r="B187" s="21" t="str">
        <f>IF('Classifica Femminile'!M188=0,"",'Classifica Femminile'!M188)</f>
        <v/>
      </c>
      <c r="C187" s="21" t="str">
        <f>IF('Classifica Femminile'!N188=0,"",'Classifica Femminile'!N188)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Femminile'!P188=0,"",'Classifica Femminile'!P188)</f>
        <v/>
      </c>
      <c r="G187" s="23" t="str">
        <f t="shared" si="2"/>
        <v/>
      </c>
    </row>
    <row r="188" spans="1:7">
      <c r="A188" s="21">
        <v>183</v>
      </c>
      <c r="B188" s="21" t="str">
        <f>IF('Classifica Femminile'!M189=0,"",'Classifica Femminile'!M189)</f>
        <v/>
      </c>
      <c r="C188" s="21" t="str">
        <f>IF('Classifica Femminile'!N189=0,"",'Classifica Femminile'!N189)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Femminile'!P189=0,"",'Classifica Femminile'!P189)</f>
        <v/>
      </c>
      <c r="G188" s="23" t="str">
        <f t="shared" si="2"/>
        <v/>
      </c>
    </row>
    <row r="189" spans="1:7">
      <c r="A189" s="21">
        <v>184</v>
      </c>
      <c r="B189" s="21" t="str">
        <f>IF('Classifica Femminile'!M190=0,"",'Classifica Femminile'!M190)</f>
        <v/>
      </c>
      <c r="C189" s="21" t="str">
        <f>IF('Classifica Femminile'!N190=0,"",'Classifica Femminile'!N190)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Femminile'!P190=0,"",'Classifica Femminile'!P190)</f>
        <v/>
      </c>
      <c r="G189" s="23" t="str">
        <f t="shared" si="2"/>
        <v/>
      </c>
    </row>
    <row r="190" spans="1:7">
      <c r="A190" s="21">
        <v>185</v>
      </c>
      <c r="B190" s="21" t="str">
        <f>IF('Classifica Femminile'!M191=0,"",'Classifica Femminile'!M191)</f>
        <v/>
      </c>
      <c r="C190" s="21" t="str">
        <f>IF('Classifica Femminile'!N191=0,"",'Classifica Femminile'!N191)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Femminile'!P191=0,"",'Classifica Femminile'!P191)</f>
        <v/>
      </c>
      <c r="G190" s="23" t="str">
        <f t="shared" si="2"/>
        <v/>
      </c>
    </row>
    <row r="191" spans="1:7">
      <c r="A191" s="21">
        <v>186</v>
      </c>
      <c r="B191" s="21" t="str">
        <f>IF('Classifica Femminile'!M192=0,"",'Classifica Femminile'!M192)</f>
        <v/>
      </c>
      <c r="C191" s="21" t="str">
        <f>IF('Classifica Femminile'!N192=0,"",'Classifica Femminile'!N192)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Femminile'!P192=0,"",'Classifica Femminile'!P192)</f>
        <v/>
      </c>
      <c r="G191" s="23" t="str">
        <f t="shared" si="2"/>
        <v/>
      </c>
    </row>
    <row r="192" spans="1:7">
      <c r="A192" s="21">
        <v>187</v>
      </c>
      <c r="B192" s="21" t="str">
        <f>IF('Classifica Femminile'!M193=0,"",'Classifica Femminile'!M193)</f>
        <v/>
      </c>
      <c r="C192" s="21" t="str">
        <f>IF('Classifica Femminile'!N193=0,"",'Classifica Femminile'!N193)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Femminile'!P193=0,"",'Classifica Femminile'!P193)</f>
        <v/>
      </c>
      <c r="G192" s="23" t="str">
        <f t="shared" si="2"/>
        <v/>
      </c>
    </row>
    <row r="193" spans="1:7">
      <c r="A193" s="21">
        <v>188</v>
      </c>
      <c r="B193" s="21" t="str">
        <f>IF('Classifica Femminile'!M194=0,"",'Classifica Femminile'!M194)</f>
        <v/>
      </c>
      <c r="C193" s="21" t="str">
        <f>IF('Classifica Femminile'!N194=0,"",'Classifica Femminile'!N194)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Femminile'!P194=0,"",'Classifica Femminile'!P194)</f>
        <v/>
      </c>
      <c r="G193" s="23" t="str">
        <f t="shared" si="2"/>
        <v/>
      </c>
    </row>
    <row r="194" spans="1:7">
      <c r="A194" s="21">
        <v>189</v>
      </c>
      <c r="B194" s="21" t="str">
        <f>IF('Classifica Femminile'!M195=0,"",'Classifica Femminile'!M195)</f>
        <v/>
      </c>
      <c r="C194" s="21" t="str">
        <f>IF('Classifica Femminile'!N195=0,"",'Classifica Femminile'!N195)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Femminile'!P195=0,"",'Classifica Femminile'!P195)</f>
        <v/>
      </c>
      <c r="G194" s="23" t="str">
        <f t="shared" si="2"/>
        <v/>
      </c>
    </row>
    <row r="195" spans="1:7">
      <c r="A195" s="21">
        <v>190</v>
      </c>
      <c r="B195" s="21" t="str">
        <f>IF('Classifica Femminile'!M196=0,"",'Classifica Femminile'!M196)</f>
        <v/>
      </c>
      <c r="C195" s="21" t="str">
        <f>IF('Classifica Femminile'!N196=0,"",'Classifica Femminile'!N196)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Femminile'!P196=0,"",'Classifica Femminile'!P196)</f>
        <v/>
      </c>
      <c r="G195" s="23" t="str">
        <f t="shared" si="2"/>
        <v/>
      </c>
    </row>
    <row r="196" spans="1:7">
      <c r="A196" s="21">
        <v>191</v>
      </c>
      <c r="B196" s="21" t="str">
        <f>IF('Classifica Femminile'!M197=0,"",'Classifica Femminile'!M197)</f>
        <v/>
      </c>
      <c r="C196" s="21" t="str">
        <f>IF('Classifica Femminile'!N197=0,"",'Classifica Femminile'!N197)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Femminile'!P197=0,"",'Classifica Femminile'!P197)</f>
        <v/>
      </c>
      <c r="G196" s="23" t="str">
        <f t="shared" si="2"/>
        <v/>
      </c>
    </row>
    <row r="197" spans="1:7">
      <c r="A197" s="21">
        <v>192</v>
      </c>
      <c r="B197" s="21" t="str">
        <f>IF('Classifica Femminile'!M198=0,"",'Classifica Femminile'!M198)</f>
        <v/>
      </c>
      <c r="C197" s="21" t="str">
        <f>IF('Classifica Femminile'!N198=0,"",'Classifica Femminile'!N198)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Femminile'!P198=0,"",'Classifica Femminile'!P198)</f>
        <v/>
      </c>
      <c r="G197" s="23" t="str">
        <f t="shared" si="2"/>
        <v/>
      </c>
    </row>
    <row r="198" spans="1:7">
      <c r="A198" s="21">
        <v>193</v>
      </c>
      <c r="B198" s="21" t="str">
        <f>IF('Classifica Femminile'!M199=0,"",'Classifica Femminile'!M199)</f>
        <v/>
      </c>
      <c r="C198" s="21" t="str">
        <f>IF('Classifica Femminile'!N199=0,"",'Classifica Femminile'!N199)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Femminile'!P199=0,"",'Classifica Femminile'!P199)</f>
        <v/>
      </c>
      <c r="G198" s="23" t="str">
        <f t="shared" si="2"/>
        <v/>
      </c>
    </row>
    <row r="199" spans="1:7">
      <c r="A199" s="21">
        <v>194</v>
      </c>
      <c r="B199" s="21" t="str">
        <f>IF('Classifica Femminile'!M200=0,"",'Classifica Femminile'!M200)</f>
        <v/>
      </c>
      <c r="C199" s="21" t="str">
        <f>IF('Classifica Femminile'!N200=0,"",'Classifica Femminile'!N200)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Femminile'!P200=0,"",'Classifica Femminile'!P200)</f>
        <v/>
      </c>
      <c r="G199" s="23" t="str">
        <f t="shared" si="2"/>
        <v/>
      </c>
    </row>
    <row r="200" spans="1:7">
      <c r="A200" s="21">
        <v>195</v>
      </c>
      <c r="B200" s="21" t="str">
        <f>IF('Classifica Femminile'!M201=0,"",'Classifica Femminile'!M201)</f>
        <v/>
      </c>
      <c r="C200" s="21" t="str">
        <f>IF('Classifica Femminile'!N201=0,"",'Classifica Femminile'!N201)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Femminile'!P201=0,"",'Classifica Femminile'!P201)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Femminile'!M202=0,"",'Classifica Femminile'!M202)</f>
        <v/>
      </c>
      <c r="C201" s="21" t="str">
        <f>IF('Classifica Femminile'!N202=0,"",'Classifica Femminile'!N202)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Femminile'!P202=0,"",'Classifica Femminile'!P202)</f>
        <v/>
      </c>
      <c r="G201" s="23" t="str">
        <f t="shared" si="3"/>
        <v/>
      </c>
    </row>
    <row r="202" spans="1:7">
      <c r="A202" s="21">
        <v>197</v>
      </c>
      <c r="B202" s="21" t="str">
        <f>IF('Classifica Femminile'!M203=0,"",'Classifica Femminile'!M203)</f>
        <v/>
      </c>
      <c r="C202" s="21" t="str">
        <f>IF('Classifica Femminile'!N203=0,"",'Classifica Femminile'!N203)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Femminile'!P203=0,"",'Classifica Femminile'!P203)</f>
        <v/>
      </c>
      <c r="G202" s="23" t="str">
        <f t="shared" si="3"/>
        <v/>
      </c>
    </row>
    <row r="203" spans="1:7">
      <c r="A203" s="21">
        <v>198</v>
      </c>
      <c r="B203" s="21" t="str">
        <f>IF('Classifica Femminile'!M204=0,"",'Classifica Femminile'!M204)</f>
        <v/>
      </c>
      <c r="C203" s="21" t="str">
        <f>IF('Classifica Femminile'!N204=0,"",'Classifica Femminile'!N204)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Femminile'!P204=0,"",'Classifica Femminile'!P204)</f>
        <v/>
      </c>
      <c r="G203" s="23" t="str">
        <f t="shared" si="3"/>
        <v/>
      </c>
    </row>
    <row r="204" spans="1:7">
      <c r="A204" s="21">
        <v>199</v>
      </c>
      <c r="B204" s="21" t="str">
        <f>IF('Classifica Femminile'!M205=0,"",'Classifica Femminile'!M205)</f>
        <v/>
      </c>
      <c r="C204" s="21" t="str">
        <f>IF('Classifica Femminile'!N205=0,"",'Classifica Femminile'!N205)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Femminile'!P205=0,"",'Classifica Femminile'!P205)</f>
        <v/>
      </c>
      <c r="G204" s="23" t="str">
        <f t="shared" si="3"/>
        <v/>
      </c>
    </row>
    <row r="205" spans="1:7">
      <c r="A205" s="21">
        <v>200</v>
      </c>
      <c r="B205" s="21" t="str">
        <f>IF('Classifica Femminile'!M206=0,"",'Classifica Femminile'!M206)</f>
        <v/>
      </c>
      <c r="C205" s="21" t="str">
        <f>IF('Classifica Femminile'!N206=0,"",'Classifica Femminile'!N206)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Femminile'!P206=0,"",'Classifica Femminile'!P206)</f>
        <v/>
      </c>
      <c r="G205" s="23" t="str">
        <f t="shared" si="3"/>
        <v/>
      </c>
    </row>
    <row r="206" spans="1:7">
      <c r="A206" s="21">
        <v>201</v>
      </c>
      <c r="B206" s="21" t="str">
        <f>IF('Classifica Femminile'!M207=0,"",'Classifica Femminile'!M207)</f>
        <v/>
      </c>
      <c r="C206" s="21" t="str">
        <f>IF('Classifica Femminile'!N207=0,"",'Classifica Femminile'!N207)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Femminile'!P207=0,"",'Classifica Femminile'!P207)</f>
        <v/>
      </c>
      <c r="G206" s="23" t="str">
        <f t="shared" si="3"/>
        <v/>
      </c>
    </row>
    <row r="207" spans="1:7">
      <c r="A207" s="21">
        <v>202</v>
      </c>
      <c r="B207" s="21" t="str">
        <f>IF('Classifica Femminile'!M208=0,"",'Classifica Femminile'!M208)</f>
        <v/>
      </c>
      <c r="C207" s="21" t="str">
        <f>IF('Classifica Femminile'!N208=0,"",'Classifica Femminile'!N208)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Femminile'!P208=0,"",'Classifica Femminile'!P208)</f>
        <v/>
      </c>
      <c r="G207" s="23" t="str">
        <f t="shared" si="3"/>
        <v/>
      </c>
    </row>
    <row r="208" spans="1:7">
      <c r="A208" s="21">
        <v>203</v>
      </c>
      <c r="B208" s="21" t="str">
        <f>IF('Classifica Femminile'!M209=0,"",'Classifica Femminile'!M209)</f>
        <v/>
      </c>
      <c r="C208" s="21" t="str">
        <f>IF('Classifica Femminile'!N209=0,"",'Classifica Femminile'!N209)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Femminile'!P209=0,"",'Classifica Femminile'!P209)</f>
        <v/>
      </c>
      <c r="G208" s="23" t="str">
        <f t="shared" si="3"/>
        <v/>
      </c>
    </row>
    <row r="209" spans="1:7">
      <c r="A209" s="21">
        <v>204</v>
      </c>
      <c r="B209" s="21" t="str">
        <f>IF('Classifica Femminile'!M210=0,"",'Classifica Femminile'!M210)</f>
        <v/>
      </c>
      <c r="C209" s="21" t="str">
        <f>IF('Classifica Femminile'!N210=0,"",'Classifica Femminile'!N210)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Femminile'!P210=0,"",'Classifica Femminile'!P210)</f>
        <v/>
      </c>
      <c r="G209" s="23" t="str">
        <f t="shared" si="3"/>
        <v/>
      </c>
    </row>
    <row r="210" spans="1:7">
      <c r="A210" s="21">
        <v>205</v>
      </c>
      <c r="B210" s="21" t="str">
        <f>IF('Classifica Femminile'!M211=0,"",'Classifica Femminile'!M211)</f>
        <v/>
      </c>
      <c r="C210" s="21" t="str">
        <f>IF('Classifica Femminile'!N211=0,"",'Classifica Femminile'!N211)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Femminile'!P211=0,"",'Classifica Femminile'!P211)</f>
        <v/>
      </c>
      <c r="G210" s="23" t="str">
        <f t="shared" si="3"/>
        <v/>
      </c>
    </row>
    <row r="211" spans="1:7">
      <c r="A211" s="21">
        <v>206</v>
      </c>
      <c r="B211" s="21" t="str">
        <f>IF('Classifica Femminile'!M212=0,"",'Classifica Femminile'!M212)</f>
        <v/>
      </c>
      <c r="C211" s="21" t="str">
        <f>IF('Classifica Femminile'!N212=0,"",'Classifica Femminile'!N212)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Femminile'!P212=0,"",'Classifica Femminile'!P212)</f>
        <v/>
      </c>
      <c r="G211" s="23" t="str">
        <f t="shared" si="3"/>
        <v/>
      </c>
    </row>
    <row r="212" spans="1:7">
      <c r="A212" s="21">
        <v>207</v>
      </c>
      <c r="B212" s="21" t="str">
        <f>IF('Classifica Femminile'!M213=0,"",'Classifica Femminile'!M213)</f>
        <v/>
      </c>
      <c r="C212" s="21" t="str">
        <f>IF('Classifica Femminile'!N213=0,"",'Classifica Femminile'!N213)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Femminile'!P213=0,"",'Classifica Femminile'!P213)</f>
        <v/>
      </c>
      <c r="G212" s="23" t="str">
        <f t="shared" si="3"/>
        <v/>
      </c>
    </row>
    <row r="213" spans="1:7">
      <c r="A213" s="21">
        <v>208</v>
      </c>
      <c r="B213" s="21" t="str">
        <f>IF('Classifica Femminile'!M214=0,"",'Classifica Femminile'!M214)</f>
        <v/>
      </c>
      <c r="C213" s="21" t="str">
        <f>IF('Classifica Femminile'!N214=0,"",'Classifica Femminile'!N214)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Femminile'!P214=0,"",'Classifica Femminile'!P214)</f>
        <v/>
      </c>
      <c r="G213" s="23" t="str">
        <f t="shared" si="3"/>
        <v/>
      </c>
    </row>
    <row r="214" spans="1:7">
      <c r="A214" s="21">
        <v>209</v>
      </c>
      <c r="B214" s="21" t="str">
        <f>IF('Classifica Femminile'!M215=0,"",'Classifica Femminile'!M215)</f>
        <v/>
      </c>
      <c r="C214" s="21" t="str">
        <f>IF('Classifica Femminile'!N215=0,"",'Classifica Femminile'!N215)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Femminile'!P215=0,"",'Classifica Femminile'!P215)</f>
        <v/>
      </c>
      <c r="G214" s="23" t="str">
        <f t="shared" si="3"/>
        <v/>
      </c>
    </row>
    <row r="215" spans="1:7">
      <c r="A215" s="21">
        <v>210</v>
      </c>
      <c r="B215" s="21" t="str">
        <f>IF('Classifica Femminile'!M216=0,"",'Classifica Femminile'!M216)</f>
        <v/>
      </c>
      <c r="C215" s="21" t="str">
        <f>IF('Classifica Femminile'!N216=0,"",'Classifica Femminile'!N216)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Femminile'!P216=0,"",'Classifica Femminile'!P216)</f>
        <v/>
      </c>
      <c r="G215" s="23" t="str">
        <f t="shared" si="3"/>
        <v/>
      </c>
    </row>
    <row r="216" spans="1:7">
      <c r="A216" s="21">
        <v>211</v>
      </c>
      <c r="B216" s="21" t="str">
        <f>IF('Classifica Femminile'!M217=0,"",'Classifica Femminile'!M217)</f>
        <v/>
      </c>
      <c r="C216" s="21" t="str">
        <f>IF('Classifica Femminile'!N217=0,"",'Classifica Femminile'!N217)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Femminile'!P217=0,"",'Classifica Femminile'!P217)</f>
        <v/>
      </c>
      <c r="G216" s="23" t="str">
        <f t="shared" si="3"/>
        <v/>
      </c>
    </row>
    <row r="217" spans="1:7">
      <c r="A217" s="21">
        <v>212</v>
      </c>
      <c r="B217" s="21" t="str">
        <f>IF('Classifica Femminile'!M218=0,"",'Classifica Femminile'!M218)</f>
        <v/>
      </c>
      <c r="C217" s="21" t="str">
        <f>IF('Classifica Femminile'!N218=0,"",'Classifica Femminile'!N218)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Femminile'!P218=0,"",'Classifica Femminile'!P218)</f>
        <v/>
      </c>
      <c r="G217" s="23" t="str">
        <f t="shared" si="3"/>
        <v/>
      </c>
    </row>
    <row r="218" spans="1:7">
      <c r="A218" s="21">
        <v>213</v>
      </c>
      <c r="B218" s="21" t="str">
        <f>IF('Classifica Femminile'!M219=0,"",'Classifica Femminile'!M219)</f>
        <v/>
      </c>
      <c r="C218" s="21" t="str">
        <f>IF('Classifica Femminile'!N219=0,"",'Classifica Femminile'!N219)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Femminile'!P219=0,"",'Classifica Femminile'!P219)</f>
        <v/>
      </c>
      <c r="G218" s="23" t="str">
        <f t="shared" si="3"/>
        <v/>
      </c>
    </row>
    <row r="219" spans="1:7">
      <c r="A219" s="21">
        <v>214</v>
      </c>
      <c r="B219" s="21" t="str">
        <f>IF('Classifica Femminile'!M220=0,"",'Classifica Femminile'!M220)</f>
        <v/>
      </c>
      <c r="C219" s="21" t="str">
        <f>IF('Classifica Femminile'!N220=0,"",'Classifica Femminile'!N220)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Femminile'!P220=0,"",'Classifica Femminile'!P220)</f>
        <v/>
      </c>
      <c r="G219" s="23" t="str">
        <f t="shared" si="3"/>
        <v/>
      </c>
    </row>
    <row r="220" spans="1:7">
      <c r="A220" s="21">
        <v>215</v>
      </c>
      <c r="B220" s="21" t="str">
        <f>IF('Classifica Femminile'!M221=0,"",'Classifica Femminile'!M221)</f>
        <v/>
      </c>
      <c r="C220" s="21" t="str">
        <f>IF('Classifica Femminile'!N221=0,"",'Classifica Femminile'!N221)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Femminile'!P221=0,"",'Classifica Femminile'!P221)</f>
        <v/>
      </c>
      <c r="G220" s="23" t="str">
        <f t="shared" si="3"/>
        <v/>
      </c>
    </row>
    <row r="221" spans="1:7">
      <c r="A221" s="21">
        <v>216</v>
      </c>
      <c r="B221" s="21" t="str">
        <f>IF('Classifica Femminile'!M222=0,"",'Classifica Femminile'!M222)</f>
        <v/>
      </c>
      <c r="C221" s="21" t="str">
        <f>IF('Classifica Femminile'!N222=0,"",'Classifica Femminile'!N222)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Femminile'!P222=0,"",'Classifica Femminile'!P222)</f>
        <v/>
      </c>
      <c r="G221" s="23" t="str">
        <f t="shared" si="3"/>
        <v/>
      </c>
    </row>
    <row r="222" spans="1:7">
      <c r="A222" s="21">
        <v>217</v>
      </c>
      <c r="B222" s="21" t="str">
        <f>IF('Classifica Femminile'!M223=0,"",'Classifica Femminile'!M223)</f>
        <v/>
      </c>
      <c r="C222" s="21" t="str">
        <f>IF('Classifica Femminile'!N223=0,"",'Classifica Femminile'!N223)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Femminile'!P223=0,"",'Classifica Femminile'!P223)</f>
        <v/>
      </c>
      <c r="G222" s="23" t="str">
        <f t="shared" si="3"/>
        <v/>
      </c>
    </row>
    <row r="223" spans="1:7">
      <c r="A223" s="21">
        <v>218</v>
      </c>
      <c r="B223" s="21" t="str">
        <f>IF('Classifica Femminile'!M224=0,"",'Classifica Femminile'!M224)</f>
        <v/>
      </c>
      <c r="C223" s="21" t="str">
        <f>IF('Classifica Femminile'!N224=0,"",'Classifica Femminile'!N224)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Femminile'!P224=0,"",'Classifica Femminile'!P224)</f>
        <v/>
      </c>
      <c r="G223" s="23" t="str">
        <f t="shared" si="3"/>
        <v/>
      </c>
    </row>
    <row r="224" spans="1:7">
      <c r="A224" s="21">
        <v>219</v>
      </c>
      <c r="B224" s="21" t="str">
        <f>IF('Classifica Femminile'!M225=0,"",'Classifica Femminile'!M225)</f>
        <v/>
      </c>
      <c r="C224" s="21" t="str">
        <f>IF('Classifica Femminile'!N225=0,"",'Classifica Femminile'!N225)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Femminile'!P225=0,"",'Classifica Femminile'!P225)</f>
        <v/>
      </c>
      <c r="G224" s="23" t="str">
        <f t="shared" si="3"/>
        <v/>
      </c>
    </row>
    <row r="225" spans="1:7">
      <c r="A225" s="21">
        <v>220</v>
      </c>
      <c r="B225" s="21" t="str">
        <f>IF('Classifica Femminile'!M226=0,"",'Classifica Femminile'!M226)</f>
        <v/>
      </c>
      <c r="C225" s="21" t="str">
        <f>IF('Classifica Femminile'!N226=0,"",'Classifica Femminile'!N226)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Femminile'!P226=0,"",'Classifica Femminile'!P226)</f>
        <v/>
      </c>
      <c r="G225" s="23" t="str">
        <f t="shared" si="3"/>
        <v/>
      </c>
    </row>
    <row r="226" spans="1:7">
      <c r="A226" s="21">
        <v>221</v>
      </c>
      <c r="B226" s="21" t="str">
        <f>IF('Classifica Femminile'!M227=0,"",'Classifica Femminile'!M227)</f>
        <v/>
      </c>
      <c r="C226" s="21" t="str">
        <f>IF('Classifica Femminile'!N227=0,"",'Classifica Femminile'!N227)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Femminile'!P227=0,"",'Classifica Femminile'!P227)</f>
        <v/>
      </c>
      <c r="G226" s="23" t="str">
        <f t="shared" si="3"/>
        <v/>
      </c>
    </row>
    <row r="227" spans="1:7">
      <c r="A227" s="21">
        <v>222</v>
      </c>
      <c r="B227" s="21" t="str">
        <f>IF('Classifica Femminile'!M228=0,"",'Classifica Femminile'!M228)</f>
        <v/>
      </c>
      <c r="C227" s="21" t="str">
        <f>IF('Classifica Femminile'!N228=0,"",'Classifica Femminile'!N228)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Femminile'!P228=0,"",'Classifica Femminile'!P228)</f>
        <v/>
      </c>
      <c r="G227" s="23" t="str">
        <f t="shared" si="3"/>
        <v/>
      </c>
    </row>
    <row r="228" spans="1:7">
      <c r="A228" s="21">
        <v>223</v>
      </c>
      <c r="B228" s="21" t="str">
        <f>IF('Classifica Femminile'!M229=0,"",'Classifica Femminile'!M229)</f>
        <v/>
      </c>
      <c r="C228" s="21" t="str">
        <f>IF('Classifica Femminile'!N229=0,"",'Classifica Femminile'!N229)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Femminile'!P229=0,"",'Classifica Femminile'!P229)</f>
        <v/>
      </c>
      <c r="G228" s="23" t="str">
        <f t="shared" si="3"/>
        <v/>
      </c>
    </row>
    <row r="229" spans="1:7">
      <c r="A229" s="21">
        <v>224</v>
      </c>
      <c r="B229" s="21" t="str">
        <f>IF('Classifica Femminile'!M230=0,"",'Classifica Femminile'!M230)</f>
        <v/>
      </c>
      <c r="C229" s="21" t="str">
        <f>IF('Classifica Femminile'!N230=0,"",'Classifica Femminile'!N230)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Femminile'!P230=0,"",'Classifica Femminile'!P230)</f>
        <v/>
      </c>
      <c r="G229" s="23" t="str">
        <f t="shared" si="3"/>
        <v/>
      </c>
    </row>
    <row r="230" spans="1:7">
      <c r="A230" s="21">
        <v>225</v>
      </c>
      <c r="B230" s="21" t="str">
        <f>IF('Classifica Femminile'!M231=0,"",'Classifica Femminile'!M231)</f>
        <v/>
      </c>
      <c r="C230" s="21" t="str">
        <f>IF('Classifica Femminile'!N231=0,"",'Classifica Femminile'!N231)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Femminile'!P231=0,"",'Classifica Femminile'!P231)</f>
        <v/>
      </c>
      <c r="G230" s="23" t="str">
        <f t="shared" si="3"/>
        <v/>
      </c>
    </row>
    <row r="231" spans="1:7">
      <c r="A231" s="21">
        <v>226</v>
      </c>
      <c r="B231" s="21" t="str">
        <f>IF('Classifica Femminile'!M232=0,"",'Classifica Femminile'!M232)</f>
        <v/>
      </c>
      <c r="C231" s="21" t="str">
        <f>IF('Classifica Femminile'!N232=0,"",'Classifica Femminile'!N232)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Femminile'!P232=0,"",'Classifica Femminile'!P232)</f>
        <v/>
      </c>
      <c r="G231" s="23" t="str">
        <f t="shared" si="3"/>
        <v/>
      </c>
    </row>
    <row r="232" spans="1:7">
      <c r="A232" s="21">
        <v>227</v>
      </c>
      <c r="B232" s="21" t="str">
        <f>IF('Classifica Femminile'!M233=0,"",'Classifica Femminile'!M233)</f>
        <v/>
      </c>
      <c r="C232" s="21" t="str">
        <f>IF('Classifica Femminile'!N233=0,"",'Classifica Femminile'!N233)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Femminile'!P233=0,"",'Classifica Femminile'!P233)</f>
        <v/>
      </c>
      <c r="G232" s="23" t="str">
        <f t="shared" si="3"/>
        <v/>
      </c>
    </row>
    <row r="233" spans="1:7">
      <c r="A233" s="21">
        <v>228</v>
      </c>
      <c r="B233" s="21" t="str">
        <f>IF('Classifica Femminile'!M234=0,"",'Classifica Femminile'!M234)</f>
        <v/>
      </c>
      <c r="C233" s="21" t="str">
        <f>IF('Classifica Femminile'!N234=0,"",'Classifica Femminile'!N234)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Femminile'!P234=0,"",'Classifica Femminile'!P234)</f>
        <v/>
      </c>
      <c r="G233" s="23" t="str">
        <f t="shared" si="3"/>
        <v/>
      </c>
    </row>
    <row r="234" spans="1:7">
      <c r="A234" s="21">
        <v>229</v>
      </c>
      <c r="B234" s="21" t="str">
        <f>IF('Classifica Femminile'!M235=0,"",'Classifica Femminile'!M235)</f>
        <v/>
      </c>
      <c r="C234" s="21" t="str">
        <f>IF('Classifica Femminile'!N235=0,"",'Classifica Femminile'!N235)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Femminile'!P235=0,"",'Classifica Femminile'!P235)</f>
        <v/>
      </c>
      <c r="G234" s="23" t="str">
        <f t="shared" si="3"/>
        <v/>
      </c>
    </row>
    <row r="235" spans="1:7">
      <c r="A235" s="21">
        <v>230</v>
      </c>
      <c r="B235" s="21" t="str">
        <f>IF('Classifica Femminile'!M236=0,"",'Classifica Femminile'!M236)</f>
        <v/>
      </c>
      <c r="C235" s="21" t="str">
        <f>IF('Classifica Femminile'!N236=0,"",'Classifica Femminile'!N236)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Femminile'!P236=0,"",'Classifica Femminile'!P236)</f>
        <v/>
      </c>
      <c r="G235" s="23" t="str">
        <f t="shared" si="3"/>
        <v/>
      </c>
    </row>
    <row r="236" spans="1:7">
      <c r="A236" s="21">
        <v>231</v>
      </c>
      <c r="B236" s="21" t="str">
        <f>IF('Classifica Femminile'!M237=0,"",'Classifica Femminile'!M237)</f>
        <v/>
      </c>
      <c r="C236" s="21" t="str">
        <f>IF('Classifica Femminile'!N237=0,"",'Classifica Femminile'!N237)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Femminile'!P237=0,"",'Classifica Femminile'!P237)</f>
        <v/>
      </c>
      <c r="G236" s="23" t="str">
        <f t="shared" si="3"/>
        <v/>
      </c>
    </row>
    <row r="237" spans="1:7">
      <c r="A237" s="21">
        <v>232</v>
      </c>
      <c r="B237" s="21" t="str">
        <f>IF('Classifica Femminile'!M238=0,"",'Classifica Femminile'!M238)</f>
        <v/>
      </c>
      <c r="C237" s="21" t="str">
        <f>IF('Classifica Femminile'!N238=0,"",'Classifica Femminile'!N238)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Femminile'!P238=0,"",'Classifica Femminile'!P238)</f>
        <v/>
      </c>
      <c r="G237" s="23" t="str">
        <f t="shared" si="3"/>
        <v/>
      </c>
    </row>
    <row r="238" spans="1:7">
      <c r="A238" s="21">
        <v>233</v>
      </c>
      <c r="B238" s="21" t="str">
        <f>IF('Classifica Femminile'!M239=0,"",'Classifica Femminile'!M239)</f>
        <v/>
      </c>
      <c r="C238" s="21" t="str">
        <f>IF('Classifica Femminile'!N239=0,"",'Classifica Femminile'!N239)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Femminile'!P239=0,"",'Classifica Femminile'!P239)</f>
        <v/>
      </c>
      <c r="G238" s="23" t="str">
        <f t="shared" si="3"/>
        <v/>
      </c>
    </row>
    <row r="239" spans="1:7">
      <c r="A239" s="21">
        <v>234</v>
      </c>
      <c r="B239" s="21" t="str">
        <f>IF('Classifica Femminile'!M240=0,"",'Classifica Femminile'!M240)</f>
        <v/>
      </c>
      <c r="C239" s="21" t="str">
        <f>IF('Classifica Femminile'!N240=0,"",'Classifica Femminile'!N240)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Femminile'!P240=0,"",'Classifica Femminile'!P240)</f>
        <v/>
      </c>
      <c r="G239" s="23" t="str">
        <f t="shared" si="3"/>
        <v/>
      </c>
    </row>
    <row r="240" spans="1:7">
      <c r="A240" s="21">
        <v>235</v>
      </c>
      <c r="B240" s="21" t="str">
        <f>IF('Classifica Femminile'!M241=0,"",'Classifica Femminile'!M241)</f>
        <v/>
      </c>
      <c r="C240" s="21" t="str">
        <f>IF('Classifica Femminile'!N241=0,"",'Classifica Femminile'!N241)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Femminile'!P241=0,"",'Classifica Femminile'!P241)</f>
        <v/>
      </c>
      <c r="G240" s="23" t="str">
        <f t="shared" si="3"/>
        <v/>
      </c>
    </row>
    <row r="241" spans="1:7">
      <c r="A241" s="21">
        <v>236</v>
      </c>
      <c r="B241" s="21" t="str">
        <f>IF('Classifica Femminile'!M242=0,"",'Classifica Femminile'!M242)</f>
        <v/>
      </c>
      <c r="C241" s="21" t="str">
        <f>IF('Classifica Femminile'!N242=0,"",'Classifica Femminile'!N242)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Femminile'!P242=0,"",'Classifica Femminile'!P242)</f>
        <v/>
      </c>
      <c r="G241" s="23" t="str">
        <f t="shared" si="3"/>
        <v/>
      </c>
    </row>
    <row r="242" spans="1:7">
      <c r="A242" s="21">
        <v>237</v>
      </c>
      <c r="B242" s="21" t="str">
        <f>IF('Classifica Femminile'!M243=0,"",'Classifica Femminile'!M243)</f>
        <v/>
      </c>
      <c r="C242" s="21" t="str">
        <f>IF('Classifica Femminile'!N243=0,"",'Classifica Femminile'!N243)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Femminile'!P243=0,"",'Classifica Femminile'!P243)</f>
        <v/>
      </c>
      <c r="G242" s="23" t="str">
        <f t="shared" si="3"/>
        <v/>
      </c>
    </row>
    <row r="243" spans="1:7">
      <c r="A243" s="21">
        <v>238</v>
      </c>
      <c r="B243" s="21" t="str">
        <f>IF('Classifica Femminile'!M244=0,"",'Classifica Femminile'!M244)</f>
        <v/>
      </c>
      <c r="C243" s="21" t="str">
        <f>IF('Classifica Femminile'!N244=0,"",'Classifica Femminile'!N244)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Femminile'!P244=0,"",'Classifica Femminile'!P244)</f>
        <v/>
      </c>
      <c r="G243" s="23" t="str">
        <f t="shared" si="3"/>
        <v/>
      </c>
    </row>
    <row r="244" spans="1:7">
      <c r="A244" s="21">
        <v>239</v>
      </c>
      <c r="B244" s="21" t="str">
        <f>IF('Classifica Femminile'!M245=0,"",'Classifica Femminile'!M245)</f>
        <v/>
      </c>
      <c r="C244" s="21" t="str">
        <f>IF('Classifica Femminile'!N245=0,"",'Classifica Femminile'!N245)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Femminile'!P245=0,"",'Classifica Femminile'!P245)</f>
        <v/>
      </c>
      <c r="G244" s="23" t="str">
        <f t="shared" si="3"/>
        <v/>
      </c>
    </row>
    <row r="245" spans="1:7">
      <c r="A245" s="21">
        <v>240</v>
      </c>
      <c r="B245" s="21" t="str">
        <f>IF('Classifica Femminile'!M246=0,"",'Classifica Femminile'!M246)</f>
        <v/>
      </c>
      <c r="C245" s="21" t="str">
        <f>IF('Classifica Femminile'!N246=0,"",'Classifica Femminile'!N246)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Femminile'!P246=0,"",'Classifica Femminile'!P246)</f>
        <v/>
      </c>
      <c r="G245" s="23" t="str">
        <f t="shared" si="3"/>
        <v/>
      </c>
    </row>
    <row r="246" spans="1:7">
      <c r="A246" s="21">
        <v>241</v>
      </c>
      <c r="B246" s="21" t="str">
        <f>IF('Classifica Femminile'!M247=0,"",'Classifica Femminile'!M247)</f>
        <v/>
      </c>
      <c r="C246" s="21" t="str">
        <f>IF('Classifica Femminile'!N247=0,"",'Classifica Femminile'!N247)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Femminile'!P247=0,"",'Classifica Femminile'!P247)</f>
        <v/>
      </c>
      <c r="G246" s="23" t="str">
        <f t="shared" si="3"/>
        <v/>
      </c>
    </row>
    <row r="247" spans="1:7">
      <c r="A247" s="21">
        <v>242</v>
      </c>
      <c r="B247" s="21" t="str">
        <f>IF('Classifica Femminile'!M248=0,"",'Classifica Femminile'!M248)</f>
        <v/>
      </c>
      <c r="C247" s="21" t="str">
        <f>IF('Classifica Femminile'!N248=0,"",'Classifica Femminile'!N248)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Femminile'!P248=0,"",'Classifica Femminile'!P248)</f>
        <v/>
      </c>
      <c r="G247" s="23" t="str">
        <f t="shared" si="3"/>
        <v/>
      </c>
    </row>
    <row r="248" spans="1:7">
      <c r="A248" s="21">
        <v>243</v>
      </c>
      <c r="B248" s="21" t="str">
        <f>IF('Classifica Femminile'!M249=0,"",'Classifica Femminile'!M249)</f>
        <v/>
      </c>
      <c r="C248" s="21" t="str">
        <f>IF('Classifica Femminile'!N249=0,"",'Classifica Femminile'!N249)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Femminile'!P249=0,"",'Classifica Femminile'!P249)</f>
        <v/>
      </c>
      <c r="G248" s="23" t="str">
        <f t="shared" si="3"/>
        <v/>
      </c>
    </row>
    <row r="249" spans="1:7">
      <c r="A249" s="21">
        <v>244</v>
      </c>
      <c r="B249" s="21" t="str">
        <f>IF('Classifica Femminile'!M250=0,"",'Classifica Femminile'!M250)</f>
        <v/>
      </c>
      <c r="C249" s="21" t="str">
        <f>IF('Classifica Femminile'!N250=0,"",'Classifica Femminile'!N250)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Femminile'!P250=0,"",'Classifica Femminile'!P250)</f>
        <v/>
      </c>
      <c r="G249" s="23" t="str">
        <f t="shared" si="3"/>
        <v/>
      </c>
    </row>
    <row r="250" spans="1:7">
      <c r="A250" s="21">
        <v>245</v>
      </c>
      <c r="B250" s="21" t="str">
        <f>IF('Classifica Femminile'!M251=0,"",'Classifica Femminile'!M251)</f>
        <v/>
      </c>
      <c r="C250" s="21" t="str">
        <f>IF('Classifica Femminile'!N251=0,"",'Classifica Femminile'!N251)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Femminile'!P251=0,"",'Classifica Femminile'!P251)</f>
        <v/>
      </c>
      <c r="G250" s="23" t="str">
        <f t="shared" si="3"/>
        <v/>
      </c>
    </row>
    <row r="251" spans="1:7">
      <c r="A251" s="21">
        <v>246</v>
      </c>
      <c r="B251" s="21" t="str">
        <f>IF('Classifica Femminile'!M252=0,"",'Classifica Femminile'!M252)</f>
        <v/>
      </c>
      <c r="C251" s="21" t="str">
        <f>IF('Classifica Femminile'!N252=0,"",'Classifica Femminile'!N252)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Femminile'!P252=0,"",'Classifica Femminile'!P252)</f>
        <v/>
      </c>
      <c r="G251" s="23" t="str">
        <f t="shared" si="3"/>
        <v/>
      </c>
    </row>
    <row r="252" spans="1:7">
      <c r="A252" s="21">
        <v>247</v>
      </c>
      <c r="B252" s="21" t="str">
        <f>IF('Classifica Femminile'!M253=0,"",'Classifica Femminile'!M253)</f>
        <v/>
      </c>
      <c r="C252" s="21" t="str">
        <f>IF('Classifica Femminile'!N253=0,"",'Classifica Femminile'!N253)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Femminile'!P253=0,"",'Classifica Femminile'!P253)</f>
        <v/>
      </c>
      <c r="G252" s="23" t="str">
        <f t="shared" si="3"/>
        <v/>
      </c>
    </row>
    <row r="253" spans="1:7">
      <c r="A253" s="21">
        <v>248</v>
      </c>
      <c r="B253" s="21" t="str">
        <f>IF('Classifica Femminile'!M254=0,"",'Classifica Femminile'!M254)</f>
        <v/>
      </c>
      <c r="C253" s="21" t="str">
        <f>IF('Classifica Femminile'!N254=0,"",'Classifica Femminile'!N254)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Femminile'!P254=0,"",'Classifica Femminile'!P254)</f>
        <v/>
      </c>
      <c r="G253" s="23" t="str">
        <f t="shared" si="3"/>
        <v/>
      </c>
    </row>
    <row r="254" spans="1:7">
      <c r="A254" s="21">
        <v>249</v>
      </c>
      <c r="B254" s="21" t="str">
        <f>IF('Classifica Femminile'!M255=0,"",'Classifica Femminile'!M255)</f>
        <v/>
      </c>
      <c r="C254" s="21" t="str">
        <f>IF('Classifica Femminile'!N255=0,"",'Classifica Femminile'!N255)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Femminile'!P255=0,"",'Classifica Femminile'!P255)</f>
        <v/>
      </c>
      <c r="G254" s="23" t="str">
        <f t="shared" si="3"/>
        <v/>
      </c>
    </row>
    <row r="255" spans="1:7">
      <c r="A255" s="21">
        <v>250</v>
      </c>
      <c r="B255" s="21" t="str">
        <f>IF('Classifica Femminile'!M256=0,"",'Classifica Femminile'!M256)</f>
        <v/>
      </c>
      <c r="C255" s="21" t="str">
        <f>IF('Classifica Femminile'!N256=0,"",'Classifica Femminile'!N256)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Femminile'!P256=0,"",'Classifica Femminile'!P256)</f>
        <v/>
      </c>
      <c r="G255" s="23" t="str">
        <f t="shared" si="3"/>
        <v/>
      </c>
    </row>
    <row r="256" spans="1:7">
      <c r="A256" s="21">
        <v>251</v>
      </c>
      <c r="B256" s="21" t="str">
        <f>IF('Classifica Femminile'!M257=0,"",'Classifica Femminile'!M257)</f>
        <v/>
      </c>
      <c r="C256" s="21" t="str">
        <f>IF('Classifica Femminile'!N257=0,"",'Classifica Femminile'!N257)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Femminile'!P257=0,"",'Classifica Femminile'!P257)</f>
        <v/>
      </c>
      <c r="G256" s="23" t="str">
        <f t="shared" si="3"/>
        <v/>
      </c>
    </row>
    <row r="257" spans="1:7">
      <c r="A257" s="21">
        <v>252</v>
      </c>
      <c r="B257" s="21" t="str">
        <f>IF('Classifica Femminile'!M258=0,"",'Classifica Femminile'!M258)</f>
        <v/>
      </c>
      <c r="C257" s="21" t="str">
        <f>IF('Classifica Femminile'!N258=0,"",'Classifica Femminile'!N258)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Femminile'!P258=0,"",'Classifica Femminile'!P258)</f>
        <v/>
      </c>
      <c r="G257" s="23" t="str">
        <f t="shared" si="3"/>
        <v/>
      </c>
    </row>
    <row r="258" spans="1:7">
      <c r="A258" s="21">
        <v>253</v>
      </c>
      <c r="B258" s="21" t="str">
        <f>IF('Classifica Femminile'!M259=0,"",'Classifica Femminile'!M259)</f>
        <v/>
      </c>
      <c r="C258" s="21" t="str">
        <f>IF('Classifica Femminile'!N259=0,"",'Classifica Femminile'!N259)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Femminile'!P259=0,"",'Classifica Femminile'!P259)</f>
        <v/>
      </c>
      <c r="G258" s="23" t="str">
        <f t="shared" si="3"/>
        <v/>
      </c>
    </row>
    <row r="259" spans="1:7">
      <c r="A259" s="21">
        <v>254</v>
      </c>
      <c r="B259" s="21" t="str">
        <f>IF('Classifica Femminile'!M260=0,"",'Classifica Femminile'!M260)</f>
        <v/>
      </c>
      <c r="C259" s="21" t="str">
        <f>IF('Classifica Femminile'!N260=0,"",'Classifica Femminile'!N260)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Femminile'!P260=0,"",'Classifica Femminile'!P260)</f>
        <v/>
      </c>
      <c r="G259" s="23" t="str">
        <f t="shared" si="3"/>
        <v/>
      </c>
    </row>
    <row r="260" spans="1:7">
      <c r="A260" s="21">
        <v>255</v>
      </c>
      <c r="B260" s="21" t="str">
        <f>IF('Classifica Femminile'!M261=0,"",'Classifica Femminile'!M261)</f>
        <v/>
      </c>
      <c r="C260" s="21" t="str">
        <f>IF('Classifica Femminile'!N261=0,"",'Classifica Femminile'!N261)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Femminile'!P261=0,"",'Classifica Femminile'!P261)</f>
        <v/>
      </c>
      <c r="G260" s="23" t="str">
        <f t="shared" si="3"/>
        <v/>
      </c>
    </row>
    <row r="261" spans="1:7">
      <c r="A261" s="21">
        <v>256</v>
      </c>
      <c r="B261" s="21" t="str">
        <f>IF('Classifica Femminile'!M262=0,"",'Classifica Femminile'!M262)</f>
        <v/>
      </c>
      <c r="C261" s="21" t="str">
        <f>IF('Classifica Femminile'!N262=0,"",'Classifica Femminile'!N262)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Femminile'!P262=0,"",'Classifica Femminile'!P262)</f>
        <v/>
      </c>
      <c r="G261" s="23" t="str">
        <f t="shared" si="3"/>
        <v/>
      </c>
    </row>
    <row r="262" spans="1:7">
      <c r="A262" s="21">
        <v>257</v>
      </c>
      <c r="B262" s="21" t="str">
        <f>IF('Classifica Femminile'!M263=0,"",'Classifica Femminile'!M263)</f>
        <v/>
      </c>
      <c r="C262" s="21" t="str">
        <f>IF('Classifica Femminile'!N263=0,"",'Classifica Femminile'!N263)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Femminile'!P263=0,"",'Classifica Femminile'!P263)</f>
        <v/>
      </c>
      <c r="G262" s="23" t="str">
        <f t="shared" si="3"/>
        <v/>
      </c>
    </row>
    <row r="263" spans="1:7">
      <c r="A263" s="21">
        <v>258</v>
      </c>
      <c r="B263" s="21" t="str">
        <f>IF('Classifica Femminile'!M264=0,"",'Classifica Femminile'!M264)</f>
        <v/>
      </c>
      <c r="C263" s="21" t="str">
        <f>IF('Classifica Femminile'!N264=0,"",'Classifica Femminile'!N264)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Femminile'!P264=0,"",'Classifica Femminile'!P264)</f>
        <v/>
      </c>
      <c r="G263" s="23" t="str">
        <f t="shared" si="3"/>
        <v/>
      </c>
    </row>
    <row r="264" spans="1:7">
      <c r="A264" s="21">
        <v>259</v>
      </c>
      <c r="B264" s="21" t="str">
        <f>IF('Classifica Femminile'!M265=0,"",'Classifica Femminile'!M265)</f>
        <v/>
      </c>
      <c r="C264" s="21" t="str">
        <f>IF('Classifica Femminile'!N265=0,"",'Classifica Femminile'!N265)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Femminile'!P265=0,"",'Classifica Femminile'!P265)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Femminile'!M266=0,"",'Classifica Femminile'!M266)</f>
        <v/>
      </c>
      <c r="C265" s="21" t="str">
        <f>IF('Classifica Femminile'!N266=0,"",'Classifica Femminile'!N266)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Femminile'!P266=0,"",'Classifica Femminile'!P266)</f>
        <v/>
      </c>
      <c r="G265" s="23" t="str">
        <f t="shared" si="4"/>
        <v/>
      </c>
    </row>
    <row r="266" spans="1:7">
      <c r="A266" s="21">
        <v>261</v>
      </c>
      <c r="B266" s="21" t="str">
        <f>IF('Classifica Femminile'!M267=0,"",'Classifica Femminile'!M267)</f>
        <v/>
      </c>
      <c r="C266" s="21" t="str">
        <f>IF('Classifica Femminile'!N267=0,"",'Classifica Femminile'!N267)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Femminile'!P267=0,"",'Classifica Femminile'!P267)</f>
        <v/>
      </c>
      <c r="G266" s="23" t="str">
        <f t="shared" si="4"/>
        <v/>
      </c>
    </row>
    <row r="267" spans="1:7">
      <c r="A267" s="21">
        <v>262</v>
      </c>
      <c r="B267" s="21" t="str">
        <f>IF('Classifica Femminile'!M268=0,"",'Classifica Femminile'!M268)</f>
        <v/>
      </c>
      <c r="C267" s="21" t="str">
        <f>IF('Classifica Femminile'!N268=0,"",'Classifica Femminile'!N268)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Femminile'!P268=0,"",'Classifica Femminile'!P268)</f>
        <v/>
      </c>
      <c r="G267" s="23" t="str">
        <f t="shared" si="4"/>
        <v/>
      </c>
    </row>
    <row r="268" spans="1:7">
      <c r="A268" s="21">
        <v>263</v>
      </c>
      <c r="B268" s="21" t="str">
        <f>IF('Classifica Femminile'!M269=0,"",'Classifica Femminile'!M269)</f>
        <v/>
      </c>
      <c r="C268" s="21" t="str">
        <f>IF('Classifica Femminile'!N269=0,"",'Classifica Femminile'!N269)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Femminile'!P269=0,"",'Classifica Femminile'!P269)</f>
        <v/>
      </c>
      <c r="G268" s="23" t="str">
        <f t="shared" si="4"/>
        <v/>
      </c>
    </row>
    <row r="269" spans="1:7">
      <c r="A269" s="21">
        <v>264</v>
      </c>
      <c r="B269" s="21" t="str">
        <f>IF('Classifica Femminile'!M270=0,"",'Classifica Femminile'!M270)</f>
        <v/>
      </c>
      <c r="C269" s="21" t="str">
        <f>IF('Classifica Femminile'!N270=0,"",'Classifica Femminile'!N270)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Femminile'!P270=0,"",'Classifica Femminile'!P270)</f>
        <v/>
      </c>
      <c r="G269" s="23" t="str">
        <f t="shared" si="4"/>
        <v/>
      </c>
    </row>
    <row r="270" spans="1:7">
      <c r="A270" s="21">
        <v>265</v>
      </c>
      <c r="B270" s="21" t="str">
        <f>IF('Classifica Femminile'!M271=0,"",'Classifica Femminile'!M271)</f>
        <v/>
      </c>
      <c r="C270" s="21" t="str">
        <f>IF('Classifica Femminile'!N271=0,"",'Classifica Femminile'!N271)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Femminile'!P271=0,"",'Classifica Femminile'!P271)</f>
        <v/>
      </c>
      <c r="G270" s="23" t="str">
        <f t="shared" si="4"/>
        <v/>
      </c>
    </row>
    <row r="271" spans="1:7">
      <c r="A271" s="21">
        <v>266</v>
      </c>
      <c r="B271" s="21" t="str">
        <f>IF('Classifica Femminile'!M272=0,"",'Classifica Femminile'!M272)</f>
        <v/>
      </c>
      <c r="C271" s="21" t="str">
        <f>IF('Classifica Femminile'!N272=0,"",'Classifica Femminile'!N272)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Femminile'!P272=0,"",'Classifica Femminile'!P272)</f>
        <v/>
      </c>
      <c r="G271" s="23" t="str">
        <f t="shared" si="4"/>
        <v/>
      </c>
    </row>
    <row r="272" spans="1:7">
      <c r="A272" s="21">
        <v>267</v>
      </c>
      <c r="B272" s="21" t="str">
        <f>IF('Classifica Femminile'!M273=0,"",'Classifica Femminile'!M273)</f>
        <v/>
      </c>
      <c r="C272" s="21" t="str">
        <f>IF('Classifica Femminile'!N273=0,"",'Classifica Femminile'!N273)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Femminile'!P273=0,"",'Classifica Femminile'!P273)</f>
        <v/>
      </c>
      <c r="G272" s="23" t="str">
        <f t="shared" si="4"/>
        <v/>
      </c>
    </row>
    <row r="273" spans="1:7">
      <c r="A273" s="21">
        <v>268</v>
      </c>
      <c r="B273" s="21" t="str">
        <f>IF('Classifica Femminile'!M274=0,"",'Classifica Femminile'!M274)</f>
        <v/>
      </c>
      <c r="C273" s="21" t="str">
        <f>IF('Classifica Femminile'!N274=0,"",'Classifica Femminile'!N274)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Femminile'!P274=0,"",'Classifica Femminile'!P274)</f>
        <v/>
      </c>
      <c r="G273" s="23" t="str">
        <f t="shared" si="4"/>
        <v/>
      </c>
    </row>
    <row r="274" spans="1:7">
      <c r="A274" s="21">
        <v>269</v>
      </c>
      <c r="B274" s="21" t="str">
        <f>IF('Classifica Femminile'!M275=0,"",'Classifica Femminile'!M275)</f>
        <v/>
      </c>
      <c r="C274" s="21" t="str">
        <f>IF('Classifica Femminile'!N275=0,"",'Classifica Femminile'!N275)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Femminile'!P275=0,"",'Classifica Femminile'!P275)</f>
        <v/>
      </c>
      <c r="G274" s="23" t="str">
        <f t="shared" si="4"/>
        <v/>
      </c>
    </row>
    <row r="275" spans="1:7">
      <c r="A275" s="21">
        <v>270</v>
      </c>
      <c r="B275" s="21" t="str">
        <f>IF('Classifica Femminile'!M276=0,"",'Classifica Femminile'!M276)</f>
        <v/>
      </c>
      <c r="C275" s="21" t="str">
        <f>IF('Classifica Femminile'!N276=0,"",'Classifica Femminile'!N276)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Femminile'!P276=0,"",'Classifica Femminile'!P276)</f>
        <v/>
      </c>
      <c r="G275" s="23" t="str">
        <f t="shared" si="4"/>
        <v/>
      </c>
    </row>
    <row r="276" spans="1:7">
      <c r="A276" s="21">
        <v>271</v>
      </c>
      <c r="B276" s="21" t="str">
        <f>IF('Classifica Femminile'!M277=0,"",'Classifica Femminile'!M277)</f>
        <v/>
      </c>
      <c r="C276" s="21" t="str">
        <f>IF('Classifica Femminile'!N277=0,"",'Classifica Femminile'!N277)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Femminile'!P277=0,"",'Classifica Femminile'!P277)</f>
        <v/>
      </c>
      <c r="G276" s="23" t="str">
        <f t="shared" si="4"/>
        <v/>
      </c>
    </row>
    <row r="277" spans="1:7">
      <c r="A277" s="21">
        <v>272</v>
      </c>
      <c r="B277" s="21" t="str">
        <f>IF('Classifica Femminile'!M278=0,"",'Classifica Femminile'!M278)</f>
        <v/>
      </c>
      <c r="C277" s="21" t="str">
        <f>IF('Classifica Femminile'!N278=0,"",'Classifica Femminile'!N278)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Femminile'!P278=0,"",'Classifica Femminile'!P278)</f>
        <v/>
      </c>
      <c r="G277" s="23" t="str">
        <f t="shared" si="4"/>
        <v/>
      </c>
    </row>
    <row r="278" spans="1:7">
      <c r="A278" s="21">
        <v>273</v>
      </c>
      <c r="B278" s="21" t="str">
        <f>IF('Classifica Femminile'!M279=0,"",'Classifica Femminile'!M279)</f>
        <v/>
      </c>
      <c r="C278" s="21" t="str">
        <f>IF('Classifica Femminile'!N279=0,"",'Classifica Femminile'!N279)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Femminile'!P279=0,"",'Classifica Femminile'!P279)</f>
        <v/>
      </c>
      <c r="G278" s="23" t="str">
        <f t="shared" si="4"/>
        <v/>
      </c>
    </row>
    <row r="279" spans="1:7">
      <c r="A279" s="21">
        <v>274</v>
      </c>
      <c r="B279" s="21" t="str">
        <f>IF('Classifica Femminile'!M280=0,"",'Classifica Femminile'!M280)</f>
        <v/>
      </c>
      <c r="C279" s="21" t="str">
        <f>IF('Classifica Femminile'!N280=0,"",'Classifica Femminile'!N280)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Femminile'!P280=0,"",'Classifica Femminile'!P280)</f>
        <v/>
      </c>
      <c r="G279" s="23" t="str">
        <f t="shared" si="4"/>
        <v/>
      </c>
    </row>
    <row r="280" spans="1:7">
      <c r="A280" s="21">
        <v>275</v>
      </c>
      <c r="B280" s="21" t="str">
        <f>IF('Classifica Femminile'!M281=0,"",'Classifica Femminile'!M281)</f>
        <v/>
      </c>
      <c r="C280" s="21" t="str">
        <f>IF('Classifica Femminile'!N281=0,"",'Classifica Femminile'!N281)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Femminile'!P281=0,"",'Classifica Femminile'!P281)</f>
        <v/>
      </c>
      <c r="G280" s="23" t="str">
        <f t="shared" si="4"/>
        <v/>
      </c>
    </row>
    <row r="281" spans="1:7">
      <c r="A281" s="21">
        <v>276</v>
      </c>
      <c r="B281" s="21" t="str">
        <f>IF('Classifica Femminile'!M282=0,"",'Classifica Femminile'!M282)</f>
        <v/>
      </c>
      <c r="C281" s="21" t="str">
        <f>IF('Classifica Femminile'!N282=0,"",'Classifica Femminile'!N282)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Femminile'!P282=0,"",'Classifica Femminile'!P282)</f>
        <v/>
      </c>
      <c r="G281" s="23" t="str">
        <f t="shared" si="4"/>
        <v/>
      </c>
    </row>
    <row r="282" spans="1:7">
      <c r="A282" s="21">
        <v>277</v>
      </c>
      <c r="B282" s="21" t="str">
        <f>IF('Classifica Femminile'!M283=0,"",'Classifica Femminile'!M283)</f>
        <v/>
      </c>
      <c r="C282" s="21" t="str">
        <f>IF('Classifica Femminile'!N283=0,"",'Classifica Femminile'!N283)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Femminile'!P283=0,"",'Classifica Femminile'!P283)</f>
        <v/>
      </c>
      <c r="G282" s="23" t="str">
        <f t="shared" si="4"/>
        <v/>
      </c>
    </row>
    <row r="283" spans="1:7">
      <c r="A283" s="21">
        <v>278</v>
      </c>
      <c r="B283" s="21" t="str">
        <f>IF('Classifica Femminile'!M284=0,"",'Classifica Femminile'!M284)</f>
        <v/>
      </c>
      <c r="C283" s="21" t="str">
        <f>IF('Classifica Femminile'!N284=0,"",'Classifica Femminile'!N284)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Femminile'!P284=0,"",'Classifica Femminile'!P284)</f>
        <v/>
      </c>
      <c r="G283" s="23" t="str">
        <f t="shared" si="4"/>
        <v/>
      </c>
    </row>
    <row r="284" spans="1:7">
      <c r="A284" s="21">
        <v>279</v>
      </c>
      <c r="B284" s="21" t="str">
        <f>IF('Classifica Femminile'!M285=0,"",'Classifica Femminile'!M285)</f>
        <v/>
      </c>
      <c r="C284" s="21" t="str">
        <f>IF('Classifica Femminile'!N285=0,"",'Classifica Femminile'!N285)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Femminile'!P285=0,"",'Classifica Femminile'!P285)</f>
        <v/>
      </c>
      <c r="G284" s="23" t="str">
        <f t="shared" si="4"/>
        <v/>
      </c>
    </row>
    <row r="285" spans="1:7">
      <c r="A285" s="21">
        <v>280</v>
      </c>
      <c r="B285" s="21" t="str">
        <f>IF('Classifica Femminile'!M286=0,"",'Classifica Femminile'!M286)</f>
        <v/>
      </c>
      <c r="C285" s="21" t="str">
        <f>IF('Classifica Femminile'!N286=0,"",'Classifica Femminile'!N286)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Femminile'!P286=0,"",'Classifica Femminile'!P286)</f>
        <v/>
      </c>
      <c r="G285" s="23" t="str">
        <f t="shared" si="4"/>
        <v/>
      </c>
    </row>
    <row r="286" spans="1:7">
      <c r="A286" s="21">
        <v>281</v>
      </c>
      <c r="B286" s="21" t="str">
        <f>IF('Classifica Femminile'!M287=0,"",'Classifica Femminile'!M287)</f>
        <v/>
      </c>
      <c r="C286" s="21" t="str">
        <f>IF('Classifica Femminile'!N287=0,"",'Classifica Femminile'!N287)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Femminile'!P287=0,"",'Classifica Femminile'!P287)</f>
        <v/>
      </c>
      <c r="G286" s="23" t="str">
        <f t="shared" si="4"/>
        <v/>
      </c>
    </row>
    <row r="287" spans="1:7">
      <c r="A287" s="21">
        <v>282</v>
      </c>
      <c r="B287" s="21" t="str">
        <f>IF('Classifica Femminile'!M288=0,"",'Classifica Femminile'!M288)</f>
        <v/>
      </c>
      <c r="C287" s="21" t="str">
        <f>IF('Classifica Femminile'!N288=0,"",'Classifica Femminile'!N288)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Femminile'!P288=0,"",'Classifica Femminile'!P288)</f>
        <v/>
      </c>
      <c r="G287" s="23" t="str">
        <f t="shared" si="4"/>
        <v/>
      </c>
    </row>
    <row r="288" spans="1:7">
      <c r="A288" s="21">
        <v>283</v>
      </c>
      <c r="B288" s="21" t="str">
        <f>IF('Classifica Femminile'!M289=0,"",'Classifica Femminile'!M289)</f>
        <v/>
      </c>
      <c r="C288" s="21" t="str">
        <f>IF('Classifica Femminile'!N289=0,"",'Classifica Femminile'!N289)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Femminile'!P289=0,"",'Classifica Femminile'!P289)</f>
        <v/>
      </c>
      <c r="G288" s="23" t="str">
        <f t="shared" si="4"/>
        <v/>
      </c>
    </row>
    <row r="289" spans="1:7">
      <c r="A289" s="21">
        <v>284</v>
      </c>
      <c r="B289" s="21" t="str">
        <f>IF('Classifica Femminile'!M290=0,"",'Classifica Femminile'!M290)</f>
        <v/>
      </c>
      <c r="C289" s="21" t="str">
        <f>IF('Classifica Femminile'!N290=0,"",'Classifica Femminile'!N290)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Femminile'!P290=0,"",'Classifica Femminile'!P290)</f>
        <v/>
      </c>
      <c r="G289" s="23" t="str">
        <f t="shared" si="4"/>
        <v/>
      </c>
    </row>
    <row r="290" spans="1:7">
      <c r="A290" s="21">
        <v>285</v>
      </c>
      <c r="B290" s="21" t="str">
        <f>IF('Classifica Femminile'!M291=0,"",'Classifica Femminile'!M291)</f>
        <v/>
      </c>
      <c r="C290" s="21" t="str">
        <f>IF('Classifica Femminile'!N291=0,"",'Classifica Femminile'!N291)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Femminile'!P291=0,"",'Classifica Femminile'!P291)</f>
        <v/>
      </c>
      <c r="G290" s="23" t="str">
        <f t="shared" si="4"/>
        <v/>
      </c>
    </row>
    <row r="291" spans="1:7">
      <c r="A291" s="21">
        <v>286</v>
      </c>
      <c r="B291" s="21" t="str">
        <f>IF('Classifica Femminile'!M292=0,"",'Classifica Femminile'!M292)</f>
        <v/>
      </c>
      <c r="C291" s="21" t="str">
        <f>IF('Classifica Femminile'!N292=0,"",'Classifica Femminile'!N292)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Femminile'!P292=0,"",'Classifica Femminile'!P292)</f>
        <v/>
      </c>
      <c r="G291" s="23" t="str">
        <f t="shared" si="4"/>
        <v/>
      </c>
    </row>
    <row r="292" spans="1:7">
      <c r="A292" s="21">
        <v>287</v>
      </c>
      <c r="B292" s="21" t="str">
        <f>IF('Classifica Femminile'!M293=0,"",'Classifica Femminile'!M293)</f>
        <v/>
      </c>
      <c r="C292" s="21" t="str">
        <f>IF('Classifica Femminile'!N293=0,"",'Classifica Femminile'!N293)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Femminile'!P293=0,"",'Classifica Femminile'!P293)</f>
        <v/>
      </c>
      <c r="G292" s="23" t="str">
        <f t="shared" si="4"/>
        <v/>
      </c>
    </row>
    <row r="293" spans="1:7">
      <c r="A293" s="21">
        <v>288</v>
      </c>
      <c r="B293" s="21" t="str">
        <f>IF('Classifica Femminile'!M294=0,"",'Classifica Femminile'!M294)</f>
        <v/>
      </c>
      <c r="C293" s="21" t="str">
        <f>IF('Classifica Femminile'!N294=0,"",'Classifica Femminile'!N294)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Femminile'!P294=0,"",'Classifica Femminile'!P294)</f>
        <v/>
      </c>
      <c r="G293" s="23" t="str">
        <f t="shared" si="4"/>
        <v/>
      </c>
    </row>
    <row r="294" spans="1:7">
      <c r="A294" s="21">
        <v>289</v>
      </c>
      <c r="B294" s="21" t="str">
        <f>IF('Classifica Femminile'!M295=0,"",'Classifica Femminile'!M295)</f>
        <v/>
      </c>
      <c r="C294" s="21" t="str">
        <f>IF('Classifica Femminile'!N295=0,"",'Classifica Femminile'!N295)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Femminile'!P295=0,"",'Classifica Femminile'!P295)</f>
        <v/>
      </c>
      <c r="G294" s="23" t="str">
        <f t="shared" si="4"/>
        <v/>
      </c>
    </row>
    <row r="295" spans="1:7">
      <c r="A295" s="21">
        <v>290</v>
      </c>
      <c r="B295" s="21" t="str">
        <f>IF('Classifica Femminile'!M296=0,"",'Classifica Femminile'!M296)</f>
        <v/>
      </c>
      <c r="C295" s="21" t="str">
        <f>IF('Classifica Femminile'!N296=0,"",'Classifica Femminile'!N296)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Femminile'!P296=0,"",'Classifica Femminile'!P296)</f>
        <v/>
      </c>
      <c r="G295" s="23" t="str">
        <f t="shared" si="4"/>
        <v/>
      </c>
    </row>
    <row r="296" spans="1:7">
      <c r="A296" s="21">
        <v>291</v>
      </c>
      <c r="B296" s="21" t="str">
        <f>IF('Classifica Femminile'!M297=0,"",'Classifica Femminile'!M297)</f>
        <v/>
      </c>
      <c r="C296" s="21" t="str">
        <f>IF('Classifica Femminile'!N297=0,"",'Classifica Femminile'!N297)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Femminile'!P297=0,"",'Classifica Femminile'!P297)</f>
        <v/>
      </c>
      <c r="G296" s="23" t="str">
        <f t="shared" si="4"/>
        <v/>
      </c>
    </row>
    <row r="297" spans="1:7">
      <c r="A297" s="21">
        <v>292</v>
      </c>
      <c r="B297" s="21" t="str">
        <f>IF('Classifica Femminile'!M298=0,"",'Classifica Femminile'!M298)</f>
        <v/>
      </c>
      <c r="C297" s="21" t="str">
        <f>IF('Classifica Femminile'!N298=0,"",'Classifica Femminile'!N298)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Femminile'!P298=0,"",'Classifica Femminile'!P298)</f>
        <v/>
      </c>
      <c r="G297" s="23" t="str">
        <f t="shared" si="4"/>
        <v/>
      </c>
    </row>
    <row r="298" spans="1:7">
      <c r="A298" s="21">
        <v>293</v>
      </c>
      <c r="B298" s="21" t="str">
        <f>IF('Classifica Femminile'!M299=0,"",'Classifica Femminile'!M299)</f>
        <v/>
      </c>
      <c r="C298" s="21" t="str">
        <f>IF('Classifica Femminile'!N299=0,"",'Classifica Femminile'!N299)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Femminile'!P299=0,"",'Classifica Femminile'!P299)</f>
        <v/>
      </c>
      <c r="G298" s="23" t="str">
        <f t="shared" si="4"/>
        <v/>
      </c>
    </row>
    <row r="299" spans="1:7">
      <c r="A299" s="21">
        <v>294</v>
      </c>
      <c r="B299" s="21" t="str">
        <f>IF('Classifica Femminile'!M300=0,"",'Classifica Femminile'!M300)</f>
        <v/>
      </c>
      <c r="C299" s="21" t="str">
        <f>IF('Classifica Femminile'!N300=0,"",'Classifica Femminile'!N300)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Femminile'!P300=0,"",'Classifica Femminile'!P300)</f>
        <v/>
      </c>
      <c r="G299" s="23" t="str">
        <f t="shared" si="4"/>
        <v/>
      </c>
    </row>
    <row r="300" spans="1:7">
      <c r="A300" s="21">
        <v>295</v>
      </c>
      <c r="B300" s="21" t="str">
        <f>IF('Classifica Femminile'!M301=0,"",'Classifica Femminile'!M301)</f>
        <v/>
      </c>
      <c r="C300" s="21" t="str">
        <f>IF('Classifica Femminile'!N301=0,"",'Classifica Femminile'!N301)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Femminile'!P301=0,"",'Classifica Femminile'!P301)</f>
        <v/>
      </c>
      <c r="G300" s="23" t="str">
        <f t="shared" si="4"/>
        <v/>
      </c>
    </row>
  </sheetData>
  <mergeCells count="2">
    <mergeCell ref="A2:G2"/>
    <mergeCell ref="A3:G3"/>
  </mergeCells>
  <pageMargins left="0.43307086614173229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4"/>
  <sheetViews>
    <sheetView zoomScale="110" zoomScaleNormal="110" workbookViewId="0">
      <selection activeCell="D5" sqref="D5"/>
    </sheetView>
  </sheetViews>
  <sheetFormatPr defaultRowHeight="14.4"/>
  <cols>
    <col min="1" max="1" width="21.109375" bestFit="1" customWidth="1"/>
    <col min="2" max="2" width="15.77734375" customWidth="1"/>
    <col min="3" max="3" width="22.88671875" customWidth="1"/>
    <col min="4" max="4" width="8.109375" customWidth="1"/>
    <col min="5" max="5" width="18.6640625" customWidth="1"/>
    <col min="6" max="6" width="19.109375" customWidth="1"/>
    <col min="7" max="7" width="22.88671875" customWidth="1"/>
    <col min="8" max="8" width="8.109375" customWidth="1"/>
    <col min="9" max="9" width="21.109375" bestFit="1" customWidth="1"/>
    <col min="10" max="10" width="21.77734375" customWidth="1"/>
    <col min="11" max="11" width="24.21875" bestFit="1" customWidth="1"/>
    <col min="12" max="12" width="8.109375" customWidth="1"/>
    <col min="13" max="13" width="21.109375" bestFit="1" customWidth="1"/>
    <col min="14" max="14" width="21.77734375" bestFit="1" customWidth="1"/>
    <col min="15" max="15" width="24.21875" bestFit="1" customWidth="1"/>
    <col min="16" max="16" width="8.109375" bestFit="1" customWidth="1"/>
  </cols>
  <sheetData>
    <row r="1" spans="1:16">
      <c r="A1" s="6" t="s">
        <v>9</v>
      </c>
      <c r="B1" t="s">
        <v>228</v>
      </c>
      <c r="E1" s="6" t="s">
        <v>9</v>
      </c>
      <c r="F1" t="s">
        <v>229</v>
      </c>
      <c r="I1" s="6" t="s">
        <v>9</v>
      </c>
      <c r="J1" t="s">
        <v>216</v>
      </c>
      <c r="M1" s="6" t="s">
        <v>9</v>
      </c>
      <c r="N1" t="s">
        <v>14</v>
      </c>
    </row>
    <row r="2" spans="1:16">
      <c r="A2" s="6" t="s">
        <v>11</v>
      </c>
      <c r="B2" t="s">
        <v>12</v>
      </c>
      <c r="E2" s="6" t="s">
        <v>11</v>
      </c>
      <c r="F2" t="s">
        <v>12</v>
      </c>
      <c r="I2" s="6" t="s">
        <v>11</v>
      </c>
      <c r="J2" t="s">
        <v>12</v>
      </c>
      <c r="M2" s="6" t="s">
        <v>11</v>
      </c>
      <c r="N2" t="s">
        <v>12</v>
      </c>
    </row>
    <row r="3" spans="1:16">
      <c r="A3" s="6" t="s">
        <v>2</v>
      </c>
      <c r="B3" t="s">
        <v>5</v>
      </c>
      <c r="E3" s="6" t="s">
        <v>2</v>
      </c>
      <c r="F3" t="s">
        <v>5</v>
      </c>
      <c r="I3" s="6" t="s">
        <v>2</v>
      </c>
      <c r="J3" t="s">
        <v>5</v>
      </c>
      <c r="M3" s="6" t="s">
        <v>2</v>
      </c>
      <c r="N3" t="s">
        <v>5</v>
      </c>
    </row>
    <row r="5" spans="1:16">
      <c r="A5" s="6" t="s">
        <v>15</v>
      </c>
      <c r="E5" s="6" t="s">
        <v>15</v>
      </c>
      <c r="I5" s="6" t="s">
        <v>15</v>
      </c>
      <c r="M5" s="6" t="s">
        <v>15</v>
      </c>
    </row>
    <row r="6" spans="1:16">
      <c r="A6" s="6" t="s">
        <v>0</v>
      </c>
      <c r="B6" s="6" t="s">
        <v>1</v>
      </c>
      <c r="C6" s="6" t="s">
        <v>183</v>
      </c>
      <c r="D6" t="s">
        <v>10</v>
      </c>
      <c r="E6" s="6" t="s">
        <v>0</v>
      </c>
      <c r="F6" s="6" t="s">
        <v>1</v>
      </c>
      <c r="G6" s="6" t="s">
        <v>183</v>
      </c>
      <c r="H6" t="s">
        <v>10</v>
      </c>
      <c r="I6" s="6" t="s">
        <v>0</v>
      </c>
      <c r="J6" s="6" t="s">
        <v>1</v>
      </c>
      <c r="K6" s="6" t="s">
        <v>183</v>
      </c>
      <c r="L6" t="s">
        <v>10</v>
      </c>
      <c r="M6" s="6" t="s">
        <v>0</v>
      </c>
      <c r="N6" s="6" t="s">
        <v>1</v>
      </c>
      <c r="O6" s="6" t="s">
        <v>183</v>
      </c>
      <c r="P6" t="s">
        <v>10</v>
      </c>
    </row>
    <row r="7" spans="1:16">
      <c r="A7">
        <v>70</v>
      </c>
      <c r="B7" t="s">
        <v>293</v>
      </c>
      <c r="C7" t="s">
        <v>294</v>
      </c>
      <c r="D7" s="7">
        <v>5.2175925925925924E-2</v>
      </c>
      <c r="E7">
        <v>153</v>
      </c>
      <c r="F7" t="s">
        <v>403</v>
      </c>
      <c r="G7" t="s">
        <v>294</v>
      </c>
      <c r="H7" s="7">
        <v>4.1539351851851855E-2</v>
      </c>
      <c r="I7">
        <v>103</v>
      </c>
      <c r="J7" t="s">
        <v>329</v>
      </c>
      <c r="K7" t="s">
        <v>210</v>
      </c>
      <c r="L7" s="7">
        <v>3.5057870370370371E-2</v>
      </c>
      <c r="M7">
        <v>103</v>
      </c>
      <c r="N7" t="s">
        <v>329</v>
      </c>
      <c r="O7" t="s">
        <v>210</v>
      </c>
      <c r="P7" s="7">
        <v>3.5057870370370371E-2</v>
      </c>
    </row>
    <row r="8" spans="1:16">
      <c r="A8">
        <v>490</v>
      </c>
      <c r="B8" t="s">
        <v>23</v>
      </c>
      <c r="C8" t="s">
        <v>30</v>
      </c>
      <c r="D8" s="7">
        <v>0.75001157407407415</v>
      </c>
      <c r="E8">
        <v>143</v>
      </c>
      <c r="F8" t="s">
        <v>388</v>
      </c>
      <c r="G8" t="s">
        <v>30</v>
      </c>
      <c r="H8" s="7">
        <v>4.1643518518518517E-2</v>
      </c>
      <c r="I8">
        <v>38</v>
      </c>
      <c r="J8" t="s">
        <v>207</v>
      </c>
      <c r="K8" t="s">
        <v>235</v>
      </c>
      <c r="L8" s="7">
        <v>3.5752314814814813E-2</v>
      </c>
      <c r="M8">
        <v>38</v>
      </c>
      <c r="N8" t="s">
        <v>207</v>
      </c>
      <c r="O8" t="s">
        <v>235</v>
      </c>
      <c r="P8" s="7">
        <v>3.5752314814814813E-2</v>
      </c>
    </row>
    <row r="9" spans="1:16">
      <c r="E9">
        <v>15</v>
      </c>
      <c r="F9" t="s">
        <v>245</v>
      </c>
      <c r="G9" t="s">
        <v>242</v>
      </c>
      <c r="H9" s="7">
        <v>4.3645833333333335E-2</v>
      </c>
      <c r="I9">
        <v>97</v>
      </c>
      <c r="J9" t="s">
        <v>225</v>
      </c>
      <c r="K9" t="s">
        <v>321</v>
      </c>
      <c r="L9" s="7">
        <v>3.6076388888888887E-2</v>
      </c>
      <c r="M9">
        <v>97</v>
      </c>
      <c r="N9" t="s">
        <v>225</v>
      </c>
      <c r="O9" t="s">
        <v>321</v>
      </c>
      <c r="P9" s="7">
        <v>3.6076388888888887E-2</v>
      </c>
    </row>
    <row r="10" spans="1:16">
      <c r="E10">
        <v>62</v>
      </c>
      <c r="F10" t="s">
        <v>283</v>
      </c>
      <c r="G10" t="s">
        <v>284</v>
      </c>
      <c r="H10" s="7">
        <v>4.4664351851851851E-2</v>
      </c>
      <c r="I10">
        <v>115</v>
      </c>
      <c r="J10" t="s">
        <v>348</v>
      </c>
      <c r="K10" t="s">
        <v>349</v>
      </c>
      <c r="L10" s="7">
        <v>3.7384259259259263E-2</v>
      </c>
      <c r="M10">
        <v>115</v>
      </c>
      <c r="N10" t="s">
        <v>348</v>
      </c>
      <c r="O10" t="s">
        <v>349</v>
      </c>
      <c r="P10" s="7">
        <v>3.7384259259259263E-2</v>
      </c>
    </row>
    <row r="11" spans="1:16">
      <c r="E11">
        <v>37</v>
      </c>
      <c r="F11" t="s">
        <v>196</v>
      </c>
      <c r="G11" t="s">
        <v>211</v>
      </c>
      <c r="H11" s="7">
        <v>4.5034722222222219E-2</v>
      </c>
      <c r="I11">
        <v>120</v>
      </c>
      <c r="J11" t="s">
        <v>356</v>
      </c>
      <c r="K11" t="s">
        <v>357</v>
      </c>
      <c r="L11" s="7">
        <v>3.7974537037037036E-2</v>
      </c>
      <c r="M11">
        <v>120</v>
      </c>
      <c r="N11" t="s">
        <v>356</v>
      </c>
      <c r="O11" t="s">
        <v>357</v>
      </c>
      <c r="P11" s="7">
        <v>3.7974537037037036E-2</v>
      </c>
    </row>
    <row r="12" spans="1:16">
      <c r="E12">
        <v>41</v>
      </c>
      <c r="F12" t="s">
        <v>262</v>
      </c>
      <c r="G12" t="s">
        <v>263</v>
      </c>
      <c r="H12" s="7">
        <v>4.6655092592592595E-2</v>
      </c>
      <c r="I12">
        <v>16</v>
      </c>
      <c r="J12" t="s">
        <v>246</v>
      </c>
      <c r="K12" t="s">
        <v>247</v>
      </c>
      <c r="L12" s="7">
        <v>3.920138888888889E-2</v>
      </c>
      <c r="M12">
        <v>16</v>
      </c>
      <c r="N12" t="s">
        <v>246</v>
      </c>
      <c r="O12" t="s">
        <v>247</v>
      </c>
      <c r="P12" s="7">
        <v>3.920138888888889E-2</v>
      </c>
    </row>
    <row r="13" spans="1:16">
      <c r="E13">
        <v>91</v>
      </c>
      <c r="F13" t="s">
        <v>217</v>
      </c>
      <c r="G13" t="s">
        <v>213</v>
      </c>
      <c r="H13" s="7">
        <v>4.7430555555555559E-2</v>
      </c>
      <c r="I13">
        <v>53</v>
      </c>
      <c r="J13" t="s">
        <v>192</v>
      </c>
      <c r="K13" t="s">
        <v>235</v>
      </c>
      <c r="L13" s="7">
        <v>4.040509259259259E-2</v>
      </c>
      <c r="M13">
        <v>53</v>
      </c>
      <c r="N13" t="s">
        <v>192</v>
      </c>
      <c r="O13" t="s">
        <v>235</v>
      </c>
      <c r="P13" s="7">
        <v>4.040509259259259E-2</v>
      </c>
    </row>
    <row r="14" spans="1:16">
      <c r="E14">
        <v>1</v>
      </c>
      <c r="F14" t="s">
        <v>234</v>
      </c>
      <c r="G14" t="s">
        <v>235</v>
      </c>
      <c r="H14" s="7">
        <v>4.8194444444444449E-2</v>
      </c>
      <c r="I14">
        <v>84</v>
      </c>
      <c r="J14" t="s">
        <v>309</v>
      </c>
      <c r="K14" t="s">
        <v>310</v>
      </c>
      <c r="L14" s="7">
        <v>4.0625000000000001E-2</v>
      </c>
      <c r="M14">
        <v>84</v>
      </c>
      <c r="N14" t="s">
        <v>309</v>
      </c>
      <c r="O14" t="s">
        <v>310</v>
      </c>
      <c r="P14" s="7">
        <v>4.0625000000000001E-2</v>
      </c>
    </row>
    <row r="15" spans="1:16">
      <c r="E15">
        <v>135</v>
      </c>
      <c r="F15" t="s">
        <v>376</v>
      </c>
      <c r="G15" t="s">
        <v>339</v>
      </c>
      <c r="H15" s="7">
        <v>5.0115740740740738E-2</v>
      </c>
      <c r="I15">
        <v>148</v>
      </c>
      <c r="J15" t="s">
        <v>396</v>
      </c>
      <c r="K15" t="s">
        <v>397</v>
      </c>
      <c r="L15" s="7">
        <v>4.0856481481481487E-2</v>
      </c>
      <c r="M15">
        <v>148</v>
      </c>
      <c r="N15" t="s">
        <v>396</v>
      </c>
      <c r="O15" t="s">
        <v>397</v>
      </c>
      <c r="P15" s="7">
        <v>4.0856481481481487E-2</v>
      </c>
    </row>
    <row r="16" spans="1:16">
      <c r="E16">
        <v>4</v>
      </c>
      <c r="F16" t="s">
        <v>237</v>
      </c>
      <c r="G16" t="s">
        <v>238</v>
      </c>
      <c r="H16" s="7">
        <v>5.0370370370370371E-2</v>
      </c>
      <c r="I16">
        <v>96</v>
      </c>
      <c r="J16" t="s">
        <v>320</v>
      </c>
      <c r="K16" t="s">
        <v>321</v>
      </c>
      <c r="L16" s="7">
        <v>4.0949074074074075E-2</v>
      </c>
      <c r="M16">
        <v>96</v>
      </c>
      <c r="N16" t="s">
        <v>320</v>
      </c>
      <c r="O16" t="s">
        <v>321</v>
      </c>
      <c r="P16" s="7">
        <v>4.0949074074074075E-2</v>
      </c>
    </row>
    <row r="17" spans="5:16">
      <c r="E17">
        <v>12</v>
      </c>
      <c r="F17" t="s">
        <v>184</v>
      </c>
      <c r="G17" t="s">
        <v>242</v>
      </c>
      <c r="H17" s="7">
        <v>5.3078703703703704E-2</v>
      </c>
      <c r="I17">
        <v>93</v>
      </c>
      <c r="J17" t="s">
        <v>317</v>
      </c>
      <c r="K17" t="s">
        <v>210</v>
      </c>
      <c r="L17" s="7">
        <v>4.1967592592592591E-2</v>
      </c>
      <c r="M17">
        <v>153</v>
      </c>
      <c r="N17" t="s">
        <v>403</v>
      </c>
      <c r="O17" t="s">
        <v>294</v>
      </c>
      <c r="P17" s="7">
        <v>4.1539351851851855E-2</v>
      </c>
    </row>
    <row r="18" spans="5:16">
      <c r="E18">
        <v>39</v>
      </c>
      <c r="F18" t="s">
        <v>260</v>
      </c>
      <c r="G18" t="s">
        <v>235</v>
      </c>
      <c r="H18" s="7">
        <v>5.3449074074074072E-2</v>
      </c>
      <c r="I18">
        <v>19</v>
      </c>
      <c r="J18" t="s">
        <v>190</v>
      </c>
      <c r="K18" t="s">
        <v>249</v>
      </c>
      <c r="L18" s="7">
        <v>4.2187499999999996E-2</v>
      </c>
      <c r="M18">
        <v>143</v>
      </c>
      <c r="N18" t="s">
        <v>388</v>
      </c>
      <c r="O18" t="s">
        <v>30</v>
      </c>
      <c r="P18" s="7">
        <v>4.1643518518518517E-2</v>
      </c>
    </row>
    <row r="19" spans="5:16">
      <c r="E19">
        <v>75</v>
      </c>
      <c r="F19" t="s">
        <v>300</v>
      </c>
      <c r="G19" t="s">
        <v>291</v>
      </c>
      <c r="H19" s="7">
        <v>5.3900462962962963E-2</v>
      </c>
      <c r="I19">
        <v>55</v>
      </c>
      <c r="J19" t="s">
        <v>275</v>
      </c>
      <c r="K19" t="s">
        <v>276</v>
      </c>
      <c r="L19" s="7">
        <v>4.2199074074074076E-2</v>
      </c>
      <c r="M19">
        <v>93</v>
      </c>
      <c r="N19" t="s">
        <v>317</v>
      </c>
      <c r="O19" t="s">
        <v>210</v>
      </c>
      <c r="P19" s="7">
        <v>4.1967592592592591E-2</v>
      </c>
    </row>
    <row r="20" spans="5:16">
      <c r="E20">
        <v>68</v>
      </c>
      <c r="F20" t="s">
        <v>203</v>
      </c>
      <c r="G20" t="s">
        <v>291</v>
      </c>
      <c r="H20" s="7">
        <v>5.5138888888888883E-2</v>
      </c>
      <c r="I20">
        <v>18</v>
      </c>
      <c r="J20" t="s">
        <v>248</v>
      </c>
      <c r="K20" t="s">
        <v>30</v>
      </c>
      <c r="L20" s="7">
        <v>4.2557870370370371E-2</v>
      </c>
      <c r="M20">
        <v>19</v>
      </c>
      <c r="N20" t="s">
        <v>190</v>
      </c>
      <c r="O20" t="s">
        <v>249</v>
      </c>
      <c r="P20" s="7">
        <v>4.2187499999999996E-2</v>
      </c>
    </row>
    <row r="21" spans="5:16">
      <c r="E21">
        <v>134</v>
      </c>
      <c r="F21" t="s">
        <v>375</v>
      </c>
      <c r="G21" t="s">
        <v>30</v>
      </c>
      <c r="H21" s="7">
        <v>5.5949074074074075E-2</v>
      </c>
      <c r="I21">
        <v>92</v>
      </c>
      <c r="J21" t="s">
        <v>189</v>
      </c>
      <c r="K21" t="s">
        <v>30</v>
      </c>
      <c r="L21" s="7">
        <v>4.2662037037037033E-2</v>
      </c>
      <c r="M21">
        <v>55</v>
      </c>
      <c r="N21" t="s">
        <v>275</v>
      </c>
      <c r="O21" t="s">
        <v>276</v>
      </c>
      <c r="P21" s="7">
        <v>4.2199074074074076E-2</v>
      </c>
    </row>
    <row r="22" spans="5:16">
      <c r="E22">
        <v>144</v>
      </c>
      <c r="F22" t="s">
        <v>390</v>
      </c>
      <c r="G22" t="s">
        <v>391</v>
      </c>
      <c r="H22" s="7">
        <v>5.6307870370370362E-2</v>
      </c>
      <c r="I22">
        <v>20</v>
      </c>
      <c r="J22" t="s">
        <v>250</v>
      </c>
      <c r="K22" t="s">
        <v>235</v>
      </c>
      <c r="L22" s="7">
        <v>4.3402777777777783E-2</v>
      </c>
      <c r="M22">
        <v>18</v>
      </c>
      <c r="N22" t="s">
        <v>248</v>
      </c>
      <c r="O22" t="s">
        <v>30</v>
      </c>
      <c r="P22" s="7">
        <v>4.2557870370370371E-2</v>
      </c>
    </row>
    <row r="23" spans="5:16">
      <c r="E23">
        <v>156</v>
      </c>
      <c r="F23" t="s">
        <v>406</v>
      </c>
      <c r="G23" t="s">
        <v>30</v>
      </c>
      <c r="H23" s="7">
        <v>5.7962962962962959E-2</v>
      </c>
      <c r="I23">
        <v>36</v>
      </c>
      <c r="J23" t="s">
        <v>202</v>
      </c>
      <c r="K23" t="s">
        <v>210</v>
      </c>
      <c r="L23" s="7">
        <v>4.4027777777777777E-2</v>
      </c>
      <c r="M23">
        <v>92</v>
      </c>
      <c r="N23" t="s">
        <v>189</v>
      </c>
      <c r="O23" t="s">
        <v>30</v>
      </c>
      <c r="P23" s="7">
        <v>4.2662037037037033E-2</v>
      </c>
    </row>
    <row r="24" spans="5:16">
      <c r="E24">
        <v>155</v>
      </c>
      <c r="F24" t="s">
        <v>405</v>
      </c>
      <c r="G24" t="s">
        <v>30</v>
      </c>
      <c r="H24" s="7">
        <v>5.7974537037037033E-2</v>
      </c>
      <c r="I24">
        <v>117</v>
      </c>
      <c r="J24" t="s">
        <v>351</v>
      </c>
      <c r="K24" t="s">
        <v>352</v>
      </c>
      <c r="L24" s="7">
        <v>4.462962962962963E-2</v>
      </c>
      <c r="M24">
        <v>20</v>
      </c>
      <c r="N24" t="s">
        <v>250</v>
      </c>
      <c r="O24" t="s">
        <v>235</v>
      </c>
      <c r="P24" s="7">
        <v>4.3402777777777783E-2</v>
      </c>
    </row>
    <row r="25" spans="5:16">
      <c r="E25">
        <v>66</v>
      </c>
      <c r="F25" t="s">
        <v>289</v>
      </c>
      <c r="G25" t="s">
        <v>290</v>
      </c>
      <c r="H25" s="7">
        <v>5.8240740740740739E-2</v>
      </c>
      <c r="I25">
        <v>137</v>
      </c>
      <c r="J25" t="s">
        <v>378</v>
      </c>
      <c r="K25" t="s">
        <v>379</v>
      </c>
      <c r="L25" s="7">
        <v>4.4710648148148152E-2</v>
      </c>
      <c r="M25">
        <v>15</v>
      </c>
      <c r="N25" t="s">
        <v>245</v>
      </c>
      <c r="O25" t="s">
        <v>242</v>
      </c>
      <c r="P25" s="7">
        <v>4.3645833333333335E-2</v>
      </c>
    </row>
    <row r="26" spans="5:16">
      <c r="E26">
        <v>33</v>
      </c>
      <c r="F26" t="s">
        <v>257</v>
      </c>
      <c r="G26" t="s">
        <v>30</v>
      </c>
      <c r="H26" s="7">
        <v>5.8645833333333335E-2</v>
      </c>
      <c r="I26">
        <v>111</v>
      </c>
      <c r="J26" t="s">
        <v>338</v>
      </c>
      <c r="K26" t="s">
        <v>339</v>
      </c>
      <c r="L26" s="7">
        <v>4.4722222222222219E-2</v>
      </c>
      <c r="M26">
        <v>36</v>
      </c>
      <c r="N26" t="s">
        <v>202</v>
      </c>
      <c r="O26" t="s">
        <v>210</v>
      </c>
      <c r="P26" s="7">
        <v>4.4027777777777777E-2</v>
      </c>
    </row>
    <row r="27" spans="5:16">
      <c r="E27">
        <v>138</v>
      </c>
      <c r="F27" t="s">
        <v>380</v>
      </c>
      <c r="G27" t="s">
        <v>381</v>
      </c>
      <c r="H27" s="7">
        <v>5.8877314814814813E-2</v>
      </c>
      <c r="I27">
        <v>42</v>
      </c>
      <c r="J27" t="s">
        <v>205</v>
      </c>
      <c r="K27" t="s">
        <v>215</v>
      </c>
      <c r="L27" s="7">
        <v>4.5428240740740734E-2</v>
      </c>
      <c r="M27">
        <v>117</v>
      </c>
      <c r="N27" t="s">
        <v>351</v>
      </c>
      <c r="O27" t="s">
        <v>352</v>
      </c>
      <c r="P27" s="7">
        <v>4.462962962962963E-2</v>
      </c>
    </row>
    <row r="28" spans="5:16">
      <c r="E28">
        <v>95</v>
      </c>
      <c r="F28" t="s">
        <v>193</v>
      </c>
      <c r="G28" t="s">
        <v>291</v>
      </c>
      <c r="H28" s="7">
        <v>5.9120370370370372E-2</v>
      </c>
      <c r="I28">
        <v>45</v>
      </c>
      <c r="J28" t="s">
        <v>227</v>
      </c>
      <c r="K28" t="s">
        <v>267</v>
      </c>
      <c r="L28" s="7">
        <v>4.6030092592592588E-2</v>
      </c>
      <c r="M28">
        <v>62</v>
      </c>
      <c r="N28" t="s">
        <v>283</v>
      </c>
      <c r="O28" t="s">
        <v>284</v>
      </c>
      <c r="P28" s="7">
        <v>4.4664351851851851E-2</v>
      </c>
    </row>
    <row r="29" spans="5:16">
      <c r="E29">
        <v>100</v>
      </c>
      <c r="F29" t="s">
        <v>325</v>
      </c>
      <c r="G29" t="s">
        <v>326</v>
      </c>
      <c r="H29" s="7">
        <v>5.9768518518518519E-2</v>
      </c>
      <c r="I29">
        <v>160</v>
      </c>
      <c r="J29" t="s">
        <v>413</v>
      </c>
      <c r="K29" t="s">
        <v>414</v>
      </c>
      <c r="L29" s="7">
        <v>4.6180555555555558E-2</v>
      </c>
      <c r="M29">
        <v>137</v>
      </c>
      <c r="N29" t="s">
        <v>378</v>
      </c>
      <c r="O29" t="s">
        <v>379</v>
      </c>
      <c r="P29" s="7">
        <v>4.4710648148148152E-2</v>
      </c>
    </row>
    <row r="30" spans="5:16">
      <c r="E30">
        <v>90</v>
      </c>
      <c r="F30" t="s">
        <v>200</v>
      </c>
      <c r="G30" t="s">
        <v>30</v>
      </c>
      <c r="H30" s="7">
        <v>6.128472222222222E-2</v>
      </c>
      <c r="I30">
        <v>67</v>
      </c>
      <c r="J30" t="s">
        <v>220</v>
      </c>
      <c r="K30" t="s">
        <v>210</v>
      </c>
      <c r="L30" s="7">
        <v>4.6539351851851853E-2</v>
      </c>
      <c r="M30">
        <v>111</v>
      </c>
      <c r="N30" t="s">
        <v>338</v>
      </c>
      <c r="O30" t="s">
        <v>339</v>
      </c>
      <c r="P30" s="7">
        <v>4.4722222222222219E-2</v>
      </c>
    </row>
    <row r="31" spans="5:16">
      <c r="E31">
        <v>82</v>
      </c>
      <c r="F31" t="s">
        <v>307</v>
      </c>
      <c r="G31" t="s">
        <v>30</v>
      </c>
      <c r="H31" s="7">
        <v>6.3900462962962964E-2</v>
      </c>
      <c r="I31">
        <v>2</v>
      </c>
      <c r="J31" t="s">
        <v>236</v>
      </c>
      <c r="K31" t="s">
        <v>235</v>
      </c>
      <c r="L31" s="7">
        <v>4.6886574074074074E-2</v>
      </c>
      <c r="M31">
        <v>37</v>
      </c>
      <c r="N31" t="s">
        <v>196</v>
      </c>
      <c r="O31" t="s">
        <v>211</v>
      </c>
      <c r="P31" s="7">
        <v>4.5034722222222219E-2</v>
      </c>
    </row>
    <row r="32" spans="5:16">
      <c r="E32">
        <v>142</v>
      </c>
      <c r="F32" t="s">
        <v>386</v>
      </c>
      <c r="G32" t="s">
        <v>387</v>
      </c>
      <c r="H32" s="7">
        <v>6.4340277777777774E-2</v>
      </c>
      <c r="I32">
        <v>48</v>
      </c>
      <c r="J32" t="s">
        <v>268</v>
      </c>
      <c r="K32" t="s">
        <v>269</v>
      </c>
      <c r="L32" s="7">
        <v>4.6898148148148154E-2</v>
      </c>
      <c r="M32">
        <v>42</v>
      </c>
      <c r="N32" t="s">
        <v>205</v>
      </c>
      <c r="O32" t="s">
        <v>215</v>
      </c>
      <c r="P32" s="7">
        <v>4.5428240740740734E-2</v>
      </c>
    </row>
    <row r="33" spans="5:16">
      <c r="E33">
        <v>126</v>
      </c>
      <c r="F33" t="s">
        <v>365</v>
      </c>
      <c r="G33" t="s">
        <v>30</v>
      </c>
      <c r="H33" s="7">
        <v>6.5289351851851848E-2</v>
      </c>
      <c r="I33">
        <v>118</v>
      </c>
      <c r="J33" t="s">
        <v>353</v>
      </c>
      <c r="K33" t="s">
        <v>352</v>
      </c>
      <c r="L33" s="7">
        <v>4.704861111111111E-2</v>
      </c>
      <c r="M33">
        <v>45</v>
      </c>
      <c r="N33" t="s">
        <v>227</v>
      </c>
      <c r="O33" t="s">
        <v>267</v>
      </c>
      <c r="P33" s="7">
        <v>4.6030092592592588E-2</v>
      </c>
    </row>
    <row r="34" spans="5:16">
      <c r="E34">
        <v>63</v>
      </c>
      <c r="F34" t="s">
        <v>285</v>
      </c>
      <c r="G34" t="s">
        <v>30</v>
      </c>
      <c r="H34" s="7">
        <v>6.6655092592592599E-2</v>
      </c>
      <c r="I34">
        <v>79</v>
      </c>
      <c r="J34" t="s">
        <v>201</v>
      </c>
      <c r="K34" t="s">
        <v>303</v>
      </c>
      <c r="L34" s="7">
        <v>4.7685185185185185E-2</v>
      </c>
      <c r="M34">
        <v>160</v>
      </c>
      <c r="N34" t="s">
        <v>413</v>
      </c>
      <c r="O34" t="s">
        <v>414</v>
      </c>
      <c r="P34" s="7">
        <v>4.6180555555555558E-2</v>
      </c>
    </row>
    <row r="35" spans="5:16">
      <c r="E35">
        <v>125</v>
      </c>
      <c r="F35" t="s">
        <v>364</v>
      </c>
      <c r="G35" t="s">
        <v>30</v>
      </c>
      <c r="H35" s="7">
        <v>6.6932870370370365E-2</v>
      </c>
      <c r="I35">
        <v>128</v>
      </c>
      <c r="J35" t="s">
        <v>368</v>
      </c>
      <c r="K35" t="s">
        <v>30</v>
      </c>
      <c r="L35" s="7">
        <v>4.7789351851851847E-2</v>
      </c>
      <c r="M35">
        <v>67</v>
      </c>
      <c r="N35" t="s">
        <v>220</v>
      </c>
      <c r="O35" t="s">
        <v>210</v>
      </c>
      <c r="P35" s="7">
        <v>4.6539351851851853E-2</v>
      </c>
    </row>
    <row r="36" spans="5:16">
      <c r="E36">
        <v>3</v>
      </c>
      <c r="F36" t="s">
        <v>199</v>
      </c>
      <c r="G36" t="s">
        <v>213</v>
      </c>
      <c r="H36" s="7">
        <v>6.7129629629629636E-2</v>
      </c>
      <c r="I36">
        <v>13</v>
      </c>
      <c r="J36" t="s">
        <v>243</v>
      </c>
      <c r="K36" t="s">
        <v>242</v>
      </c>
      <c r="L36" s="7">
        <v>4.780092592592592E-2</v>
      </c>
      <c r="M36">
        <v>41</v>
      </c>
      <c r="N36" t="s">
        <v>262</v>
      </c>
      <c r="O36" t="s">
        <v>263</v>
      </c>
      <c r="P36" s="7">
        <v>4.6655092592592595E-2</v>
      </c>
    </row>
    <row r="37" spans="5:16">
      <c r="E37">
        <v>141</v>
      </c>
      <c r="F37" t="s">
        <v>384</v>
      </c>
      <c r="G37" t="s">
        <v>385</v>
      </c>
      <c r="H37" s="7">
        <v>6.8391203703703704E-2</v>
      </c>
      <c r="I37">
        <v>57</v>
      </c>
      <c r="J37" t="s">
        <v>279</v>
      </c>
      <c r="K37" t="s">
        <v>215</v>
      </c>
      <c r="L37" s="7">
        <v>4.8449074074074082E-2</v>
      </c>
      <c r="M37">
        <v>2</v>
      </c>
      <c r="N37" t="s">
        <v>236</v>
      </c>
      <c r="O37" t="s">
        <v>235</v>
      </c>
      <c r="P37" s="7">
        <v>4.6886574074074074E-2</v>
      </c>
    </row>
    <row r="38" spans="5:16">
      <c r="E38">
        <v>7</v>
      </c>
      <c r="F38" t="s">
        <v>187</v>
      </c>
      <c r="G38" t="s">
        <v>30</v>
      </c>
      <c r="H38" s="7">
        <v>7.3321759259259267E-2</v>
      </c>
      <c r="I38">
        <v>152</v>
      </c>
      <c r="J38" t="s">
        <v>402</v>
      </c>
      <c r="K38" t="s">
        <v>235</v>
      </c>
      <c r="L38" s="7">
        <v>4.8564814814814818E-2</v>
      </c>
      <c r="M38">
        <v>48</v>
      </c>
      <c r="N38" t="s">
        <v>268</v>
      </c>
      <c r="O38" t="s">
        <v>269</v>
      </c>
      <c r="P38" s="7">
        <v>4.6898148148148154E-2</v>
      </c>
    </row>
    <row r="39" spans="5:16">
      <c r="E39">
        <v>121</v>
      </c>
      <c r="F39" t="s">
        <v>358</v>
      </c>
      <c r="G39" t="s">
        <v>359</v>
      </c>
      <c r="H39" s="7">
        <v>9.7696759259259261E-2</v>
      </c>
      <c r="I39">
        <v>64</v>
      </c>
      <c r="J39" t="s">
        <v>286</v>
      </c>
      <c r="K39" t="s">
        <v>235</v>
      </c>
      <c r="L39" s="7">
        <v>4.8634259259259259E-2</v>
      </c>
      <c r="M39">
        <v>118</v>
      </c>
      <c r="N39" t="s">
        <v>353</v>
      </c>
      <c r="O39" t="s">
        <v>352</v>
      </c>
      <c r="P39" s="7">
        <v>4.704861111111111E-2</v>
      </c>
    </row>
    <row r="40" spans="5:16">
      <c r="E40">
        <v>492</v>
      </c>
      <c r="F40" t="s">
        <v>25</v>
      </c>
      <c r="G40" t="s">
        <v>30</v>
      </c>
      <c r="H40" s="7">
        <v>0.75</v>
      </c>
      <c r="I40">
        <v>132</v>
      </c>
      <c r="J40" t="s">
        <v>373</v>
      </c>
      <c r="K40" t="s">
        <v>339</v>
      </c>
      <c r="L40" s="7">
        <v>4.8726851851851855E-2</v>
      </c>
      <c r="M40">
        <v>91</v>
      </c>
      <c r="N40" t="s">
        <v>217</v>
      </c>
      <c r="O40" t="s">
        <v>213</v>
      </c>
      <c r="P40" s="7">
        <v>4.7430555555555559E-2</v>
      </c>
    </row>
    <row r="41" spans="5:16">
      <c r="I41">
        <v>11</v>
      </c>
      <c r="J41" t="s">
        <v>241</v>
      </c>
      <c r="K41" t="s">
        <v>215</v>
      </c>
      <c r="L41" s="7">
        <v>4.8761574074074075E-2</v>
      </c>
      <c r="M41">
        <v>79</v>
      </c>
      <c r="N41" t="s">
        <v>201</v>
      </c>
      <c r="O41" t="s">
        <v>303</v>
      </c>
      <c r="P41" s="7">
        <v>4.7685185185185185E-2</v>
      </c>
    </row>
    <row r="42" spans="5:16">
      <c r="I42">
        <v>43</v>
      </c>
      <c r="J42" t="s">
        <v>195</v>
      </c>
      <c r="K42" t="s">
        <v>264</v>
      </c>
      <c r="L42" s="7">
        <v>4.880787037037037E-2</v>
      </c>
      <c r="M42">
        <v>128</v>
      </c>
      <c r="N42" t="s">
        <v>368</v>
      </c>
      <c r="O42" t="s">
        <v>30</v>
      </c>
      <c r="P42" s="7">
        <v>4.7789351851851847E-2</v>
      </c>
    </row>
    <row r="43" spans="5:16">
      <c r="I43">
        <v>157</v>
      </c>
      <c r="J43" t="s">
        <v>407</v>
      </c>
      <c r="K43" t="s">
        <v>408</v>
      </c>
      <c r="L43" s="7">
        <v>4.9479166666666664E-2</v>
      </c>
      <c r="M43">
        <v>13</v>
      </c>
      <c r="N43" t="s">
        <v>243</v>
      </c>
      <c r="O43" t="s">
        <v>242</v>
      </c>
      <c r="P43" s="7">
        <v>4.780092592592592E-2</v>
      </c>
    </row>
    <row r="44" spans="5:16">
      <c r="I44">
        <v>81</v>
      </c>
      <c r="J44" t="s">
        <v>305</v>
      </c>
      <c r="K44" t="s">
        <v>306</v>
      </c>
      <c r="L44" s="7">
        <v>4.9548611111111113E-2</v>
      </c>
      <c r="M44">
        <v>1</v>
      </c>
      <c r="N44" t="s">
        <v>234</v>
      </c>
      <c r="O44" t="s">
        <v>235</v>
      </c>
      <c r="P44" s="7">
        <v>4.8194444444444449E-2</v>
      </c>
    </row>
    <row r="45" spans="5:16">
      <c r="I45">
        <v>50</v>
      </c>
      <c r="J45" t="s">
        <v>271</v>
      </c>
      <c r="K45" t="s">
        <v>235</v>
      </c>
      <c r="L45" s="7">
        <v>4.9942129629629628E-2</v>
      </c>
      <c r="M45">
        <v>57</v>
      </c>
      <c r="N45" t="s">
        <v>279</v>
      </c>
      <c r="O45" t="s">
        <v>215</v>
      </c>
      <c r="P45" s="7">
        <v>4.8449074074074082E-2</v>
      </c>
    </row>
    <row r="46" spans="5:16">
      <c r="I46">
        <v>149</v>
      </c>
      <c r="J46" t="s">
        <v>398</v>
      </c>
      <c r="K46" t="s">
        <v>399</v>
      </c>
      <c r="L46" s="7">
        <v>5.0358796296296297E-2</v>
      </c>
      <c r="M46">
        <v>152</v>
      </c>
      <c r="N46" t="s">
        <v>402</v>
      </c>
      <c r="O46" t="s">
        <v>235</v>
      </c>
      <c r="P46" s="7">
        <v>4.8564814814814818E-2</v>
      </c>
    </row>
    <row r="47" spans="5:16">
      <c r="I47">
        <v>131</v>
      </c>
      <c r="J47" t="s">
        <v>372</v>
      </c>
      <c r="K47" t="s">
        <v>339</v>
      </c>
      <c r="L47" s="7">
        <v>5.0474537037037033E-2</v>
      </c>
      <c r="M47">
        <v>64</v>
      </c>
      <c r="N47" t="s">
        <v>286</v>
      </c>
      <c r="O47" t="s">
        <v>235</v>
      </c>
      <c r="P47" s="7">
        <v>4.8634259259259259E-2</v>
      </c>
    </row>
    <row r="48" spans="5:16">
      <c r="I48">
        <v>29</v>
      </c>
      <c r="J48" t="s">
        <v>191</v>
      </c>
      <c r="K48" t="s">
        <v>210</v>
      </c>
      <c r="L48" s="7">
        <v>5.0497685185185187E-2</v>
      </c>
      <c r="M48">
        <v>132</v>
      </c>
      <c r="N48" t="s">
        <v>373</v>
      </c>
      <c r="O48" t="s">
        <v>339</v>
      </c>
      <c r="P48" s="7">
        <v>4.8726851851851855E-2</v>
      </c>
    </row>
    <row r="49" spans="9:16">
      <c r="I49">
        <v>87</v>
      </c>
      <c r="J49" t="s">
        <v>313</v>
      </c>
      <c r="K49" t="s">
        <v>210</v>
      </c>
      <c r="L49" s="7">
        <v>5.0543981481481481E-2</v>
      </c>
      <c r="M49">
        <v>11</v>
      </c>
      <c r="N49" t="s">
        <v>241</v>
      </c>
      <c r="O49" t="s">
        <v>215</v>
      </c>
      <c r="P49" s="7">
        <v>4.8761574074074075E-2</v>
      </c>
    </row>
    <row r="50" spans="9:16">
      <c r="I50">
        <v>28</v>
      </c>
      <c r="J50" t="s">
        <v>255</v>
      </c>
      <c r="K50" t="s">
        <v>235</v>
      </c>
      <c r="L50" s="7">
        <v>5.0891203703703702E-2</v>
      </c>
      <c r="M50">
        <v>43</v>
      </c>
      <c r="N50" t="s">
        <v>195</v>
      </c>
      <c r="O50" t="s">
        <v>264</v>
      </c>
      <c r="P50" s="7">
        <v>4.880787037037037E-2</v>
      </c>
    </row>
    <row r="51" spans="9:16">
      <c r="I51">
        <v>54</v>
      </c>
      <c r="J51" t="s">
        <v>209</v>
      </c>
      <c r="K51" t="s">
        <v>215</v>
      </c>
      <c r="L51" s="7">
        <v>5.1087962962962967E-2</v>
      </c>
      <c r="M51">
        <v>157</v>
      </c>
      <c r="N51" t="s">
        <v>407</v>
      </c>
      <c r="O51" t="s">
        <v>408</v>
      </c>
      <c r="P51" s="7">
        <v>4.9479166666666664E-2</v>
      </c>
    </row>
    <row r="52" spans="9:16">
      <c r="I52">
        <v>58</v>
      </c>
      <c r="J52" t="s">
        <v>194</v>
      </c>
      <c r="K52" t="s">
        <v>211</v>
      </c>
      <c r="L52" s="7">
        <v>5.1273148148148151E-2</v>
      </c>
      <c r="M52">
        <v>81</v>
      </c>
      <c r="N52" t="s">
        <v>305</v>
      </c>
      <c r="O52" t="s">
        <v>306</v>
      </c>
      <c r="P52" s="7">
        <v>4.9548611111111113E-2</v>
      </c>
    </row>
    <row r="53" spans="9:16">
      <c r="I53">
        <v>10</v>
      </c>
      <c r="J53" t="s">
        <v>240</v>
      </c>
      <c r="K53" t="s">
        <v>30</v>
      </c>
      <c r="L53" s="7">
        <v>5.1620370370370372E-2</v>
      </c>
      <c r="M53">
        <v>50</v>
      </c>
      <c r="N53" t="s">
        <v>271</v>
      </c>
      <c r="O53" t="s">
        <v>235</v>
      </c>
      <c r="P53" s="7">
        <v>4.9942129629629628E-2</v>
      </c>
    </row>
    <row r="54" spans="9:16">
      <c r="I54">
        <v>113</v>
      </c>
      <c r="J54" t="s">
        <v>342</v>
      </c>
      <c r="K54" t="s">
        <v>343</v>
      </c>
      <c r="L54" s="7">
        <v>5.168981481481482E-2</v>
      </c>
      <c r="M54">
        <v>135</v>
      </c>
      <c r="N54" t="s">
        <v>376</v>
      </c>
      <c r="O54" t="s">
        <v>339</v>
      </c>
      <c r="P54" s="7">
        <v>5.0115740740740738E-2</v>
      </c>
    </row>
    <row r="55" spans="9:16">
      <c r="I55">
        <v>5</v>
      </c>
      <c r="J55" t="s">
        <v>222</v>
      </c>
      <c r="K55" t="s">
        <v>235</v>
      </c>
      <c r="L55" s="7">
        <v>5.1967592592592593E-2</v>
      </c>
      <c r="M55">
        <v>149</v>
      </c>
      <c r="N55" t="s">
        <v>398</v>
      </c>
      <c r="O55" t="s">
        <v>399</v>
      </c>
      <c r="P55" s="7">
        <v>5.0358796296296297E-2</v>
      </c>
    </row>
    <row r="56" spans="9:16">
      <c r="I56">
        <v>17</v>
      </c>
      <c r="J56" t="s">
        <v>223</v>
      </c>
      <c r="K56" t="s">
        <v>242</v>
      </c>
      <c r="L56" s="7">
        <v>5.212962962962963E-2</v>
      </c>
      <c r="M56">
        <v>4</v>
      </c>
      <c r="N56" t="s">
        <v>237</v>
      </c>
      <c r="O56" t="s">
        <v>238</v>
      </c>
      <c r="P56" s="7">
        <v>5.0370370370370371E-2</v>
      </c>
    </row>
    <row r="57" spans="9:16">
      <c r="I57">
        <v>106</v>
      </c>
      <c r="J57" t="s">
        <v>333</v>
      </c>
      <c r="K57" t="s">
        <v>214</v>
      </c>
      <c r="L57" s="7">
        <v>5.2164351851851858E-2</v>
      </c>
      <c r="M57">
        <v>131</v>
      </c>
      <c r="N57" t="s">
        <v>372</v>
      </c>
      <c r="O57" t="s">
        <v>339</v>
      </c>
      <c r="P57" s="7">
        <v>5.0474537037037033E-2</v>
      </c>
    </row>
    <row r="58" spans="9:16">
      <c r="I58">
        <v>52</v>
      </c>
      <c r="J58" t="s">
        <v>274</v>
      </c>
      <c r="K58" t="s">
        <v>30</v>
      </c>
      <c r="L58" s="7">
        <v>5.2245370370370366E-2</v>
      </c>
      <c r="M58">
        <v>29</v>
      </c>
      <c r="N58" t="s">
        <v>191</v>
      </c>
      <c r="O58" t="s">
        <v>210</v>
      </c>
      <c r="P58" s="7">
        <v>5.0497685185185187E-2</v>
      </c>
    </row>
    <row r="59" spans="9:16">
      <c r="I59">
        <v>158</v>
      </c>
      <c r="J59" t="s">
        <v>409</v>
      </c>
      <c r="K59" t="s">
        <v>410</v>
      </c>
      <c r="L59" s="7">
        <v>5.3993055555555558E-2</v>
      </c>
      <c r="M59">
        <v>87</v>
      </c>
      <c r="N59" t="s">
        <v>313</v>
      </c>
      <c r="O59" t="s">
        <v>210</v>
      </c>
      <c r="P59" s="7">
        <v>5.0543981481481481E-2</v>
      </c>
    </row>
    <row r="60" spans="9:16">
      <c r="I60">
        <v>77</v>
      </c>
      <c r="J60" t="s">
        <v>208</v>
      </c>
      <c r="K60" t="s">
        <v>215</v>
      </c>
      <c r="L60" s="7">
        <v>5.451388888888889E-2</v>
      </c>
      <c r="M60">
        <v>28</v>
      </c>
      <c r="N60" t="s">
        <v>255</v>
      </c>
      <c r="O60" t="s">
        <v>235</v>
      </c>
      <c r="P60" s="7">
        <v>5.0891203703703702E-2</v>
      </c>
    </row>
    <row r="61" spans="9:16">
      <c r="I61">
        <v>130</v>
      </c>
      <c r="J61" t="s">
        <v>371</v>
      </c>
      <c r="K61" t="s">
        <v>210</v>
      </c>
      <c r="L61" s="7">
        <v>5.4699074074074074E-2</v>
      </c>
      <c r="M61">
        <v>54</v>
      </c>
      <c r="N61" t="s">
        <v>209</v>
      </c>
      <c r="O61" t="s">
        <v>215</v>
      </c>
      <c r="P61" s="7">
        <v>5.1087962962962967E-2</v>
      </c>
    </row>
    <row r="62" spans="9:16">
      <c r="I62">
        <v>154</v>
      </c>
      <c r="J62" t="s">
        <v>404</v>
      </c>
      <c r="K62" t="s">
        <v>30</v>
      </c>
      <c r="L62" s="7">
        <v>5.486111111111111E-2</v>
      </c>
      <c r="M62">
        <v>58</v>
      </c>
      <c r="N62" t="s">
        <v>194</v>
      </c>
      <c r="O62" t="s">
        <v>211</v>
      </c>
      <c r="P62" s="7">
        <v>5.1273148148148151E-2</v>
      </c>
    </row>
    <row r="63" spans="9:16">
      <c r="I63">
        <v>123</v>
      </c>
      <c r="J63" t="s">
        <v>362</v>
      </c>
      <c r="K63" t="s">
        <v>30</v>
      </c>
      <c r="L63" s="7">
        <v>5.6273148148148149E-2</v>
      </c>
      <c r="M63">
        <v>10</v>
      </c>
      <c r="N63" t="s">
        <v>240</v>
      </c>
      <c r="O63" t="s">
        <v>30</v>
      </c>
      <c r="P63" s="7">
        <v>5.1620370370370372E-2</v>
      </c>
    </row>
    <row r="64" spans="9:16">
      <c r="I64">
        <v>108</v>
      </c>
      <c r="J64" t="s">
        <v>335</v>
      </c>
      <c r="K64" t="s">
        <v>291</v>
      </c>
      <c r="L64" s="7">
        <v>5.6481481481481487E-2</v>
      </c>
      <c r="M64">
        <v>113</v>
      </c>
      <c r="N64" t="s">
        <v>342</v>
      </c>
      <c r="O64" t="s">
        <v>343</v>
      </c>
      <c r="P64" s="7">
        <v>5.168981481481482E-2</v>
      </c>
    </row>
    <row r="65" spans="9:16">
      <c r="I65">
        <v>60</v>
      </c>
      <c r="J65" t="s">
        <v>281</v>
      </c>
      <c r="K65" t="s">
        <v>30</v>
      </c>
      <c r="L65" s="7">
        <v>5.7094907407407407E-2</v>
      </c>
      <c r="M65">
        <v>5</v>
      </c>
      <c r="N65" t="s">
        <v>222</v>
      </c>
      <c r="O65" t="s">
        <v>235</v>
      </c>
      <c r="P65" s="7">
        <v>5.1967592592592593E-2</v>
      </c>
    </row>
    <row r="66" spans="9:16">
      <c r="I66">
        <v>86</v>
      </c>
      <c r="J66" t="s">
        <v>312</v>
      </c>
      <c r="K66" t="s">
        <v>224</v>
      </c>
      <c r="L66" s="7">
        <v>5.7812499999999996E-2</v>
      </c>
      <c r="M66">
        <v>17</v>
      </c>
      <c r="N66" t="s">
        <v>223</v>
      </c>
      <c r="O66" t="s">
        <v>242</v>
      </c>
      <c r="P66" s="7">
        <v>5.212962962962963E-2</v>
      </c>
    </row>
    <row r="67" spans="9:16">
      <c r="I67">
        <v>104</v>
      </c>
      <c r="J67" t="s">
        <v>330</v>
      </c>
      <c r="K67" t="s">
        <v>30</v>
      </c>
      <c r="L67" s="7">
        <v>5.8194444444444444E-2</v>
      </c>
      <c r="M67">
        <v>106</v>
      </c>
      <c r="N67" t="s">
        <v>333</v>
      </c>
      <c r="O67" t="s">
        <v>214</v>
      </c>
      <c r="P67" s="7">
        <v>5.2164351851851858E-2</v>
      </c>
    </row>
    <row r="68" spans="9:16">
      <c r="I68">
        <v>88</v>
      </c>
      <c r="J68" t="s">
        <v>314</v>
      </c>
      <c r="K68" t="s">
        <v>210</v>
      </c>
      <c r="L68" s="7">
        <v>5.8472222222222224E-2</v>
      </c>
      <c r="M68">
        <v>70</v>
      </c>
      <c r="N68" t="s">
        <v>293</v>
      </c>
      <c r="O68" t="s">
        <v>294</v>
      </c>
      <c r="P68" s="7">
        <v>5.2175925925925924E-2</v>
      </c>
    </row>
    <row r="69" spans="9:16">
      <c r="I69">
        <v>159</v>
      </c>
      <c r="J69" t="s">
        <v>411</v>
      </c>
      <c r="K69" t="s">
        <v>412</v>
      </c>
      <c r="L69" s="7">
        <v>5.9270833333333335E-2</v>
      </c>
      <c r="M69">
        <v>52</v>
      </c>
      <c r="N69" t="s">
        <v>274</v>
      </c>
      <c r="O69" t="s">
        <v>30</v>
      </c>
      <c r="P69" s="7">
        <v>5.2245370370370366E-2</v>
      </c>
    </row>
    <row r="70" spans="9:16">
      <c r="I70">
        <v>23</v>
      </c>
      <c r="J70" t="s">
        <v>252</v>
      </c>
      <c r="K70" t="s">
        <v>30</v>
      </c>
      <c r="L70" s="7">
        <v>5.9583333333333328E-2</v>
      </c>
      <c r="M70">
        <v>12</v>
      </c>
      <c r="N70" t="s">
        <v>184</v>
      </c>
      <c r="O70" t="s">
        <v>242</v>
      </c>
      <c r="P70" s="7">
        <v>5.3078703703703704E-2</v>
      </c>
    </row>
    <row r="71" spans="9:16">
      <c r="I71">
        <v>59</v>
      </c>
      <c r="J71" t="s">
        <v>280</v>
      </c>
      <c r="K71" t="s">
        <v>211</v>
      </c>
      <c r="L71" s="7">
        <v>6.2372685185185184E-2</v>
      </c>
      <c r="M71">
        <v>39</v>
      </c>
      <c r="N71" t="s">
        <v>260</v>
      </c>
      <c r="O71" t="s">
        <v>235</v>
      </c>
      <c r="P71" s="7">
        <v>5.3449074074074072E-2</v>
      </c>
    </row>
    <row r="72" spans="9:16">
      <c r="I72">
        <v>161</v>
      </c>
      <c r="J72" t="s">
        <v>415</v>
      </c>
      <c r="K72" t="s">
        <v>30</v>
      </c>
      <c r="L72" s="7">
        <v>6.3113425925925934E-2</v>
      </c>
      <c r="M72">
        <v>75</v>
      </c>
      <c r="N72" t="s">
        <v>300</v>
      </c>
      <c r="O72" t="s">
        <v>291</v>
      </c>
      <c r="P72" s="7">
        <v>5.3900462962962963E-2</v>
      </c>
    </row>
    <row r="73" spans="9:16">
      <c r="I73">
        <v>109</v>
      </c>
      <c r="J73" t="s">
        <v>336</v>
      </c>
      <c r="K73" t="s">
        <v>291</v>
      </c>
      <c r="L73" s="7">
        <v>6.4733796296296289E-2</v>
      </c>
      <c r="M73">
        <v>158</v>
      </c>
      <c r="N73" t="s">
        <v>409</v>
      </c>
      <c r="O73" t="s">
        <v>410</v>
      </c>
      <c r="P73" s="7">
        <v>5.3993055555555558E-2</v>
      </c>
    </row>
    <row r="74" spans="9:16">
      <c r="I74">
        <v>150</v>
      </c>
      <c r="J74" t="s">
        <v>400</v>
      </c>
      <c r="K74" t="s">
        <v>213</v>
      </c>
      <c r="L74" s="7">
        <v>6.474537037037037E-2</v>
      </c>
      <c r="M74">
        <v>77</v>
      </c>
      <c r="N74" t="s">
        <v>208</v>
      </c>
      <c r="O74" t="s">
        <v>215</v>
      </c>
      <c r="P74" s="7">
        <v>5.451388888888889E-2</v>
      </c>
    </row>
    <row r="75" spans="9:16">
      <c r="I75">
        <v>107</v>
      </c>
      <c r="J75" t="s">
        <v>334</v>
      </c>
      <c r="K75" t="s">
        <v>30</v>
      </c>
      <c r="L75" s="7">
        <v>6.6134259259259254E-2</v>
      </c>
      <c r="M75">
        <v>130</v>
      </c>
      <c r="N75" t="s">
        <v>371</v>
      </c>
      <c r="O75" t="s">
        <v>210</v>
      </c>
      <c r="P75" s="7">
        <v>5.4699074074074074E-2</v>
      </c>
    </row>
    <row r="76" spans="9:16">
      <c r="I76">
        <v>99</v>
      </c>
      <c r="J76" t="s">
        <v>323</v>
      </c>
      <c r="K76" t="s">
        <v>324</v>
      </c>
      <c r="L76" s="7">
        <v>7.513888888888888E-2</v>
      </c>
      <c r="M76">
        <v>154</v>
      </c>
      <c r="N76" t="s">
        <v>404</v>
      </c>
      <c r="O76" t="s">
        <v>30</v>
      </c>
      <c r="P76" s="7">
        <v>5.486111111111111E-2</v>
      </c>
    </row>
    <row r="77" spans="9:16">
      <c r="I77">
        <v>61</v>
      </c>
      <c r="J77" t="s">
        <v>282</v>
      </c>
      <c r="K77" t="s">
        <v>30</v>
      </c>
      <c r="L77" s="7">
        <v>7.7569444444444455E-2</v>
      </c>
      <c r="M77">
        <v>68</v>
      </c>
      <c r="N77" t="s">
        <v>203</v>
      </c>
      <c r="O77" t="s">
        <v>291</v>
      </c>
      <c r="P77" s="7">
        <v>5.5138888888888883E-2</v>
      </c>
    </row>
    <row r="78" spans="9:16">
      <c r="I78">
        <v>491</v>
      </c>
      <c r="J78" t="s">
        <v>24</v>
      </c>
      <c r="K78" t="s">
        <v>30</v>
      </c>
      <c r="L78" s="7">
        <v>0.75003472222222223</v>
      </c>
      <c r="M78">
        <v>134</v>
      </c>
      <c r="N78" t="s">
        <v>375</v>
      </c>
      <c r="O78" t="s">
        <v>30</v>
      </c>
      <c r="P78" s="7">
        <v>5.5949074074074075E-2</v>
      </c>
    </row>
    <row r="79" spans="9:16">
      <c r="M79">
        <v>123</v>
      </c>
      <c r="N79" t="s">
        <v>362</v>
      </c>
      <c r="O79" t="s">
        <v>30</v>
      </c>
      <c r="P79" s="7">
        <v>5.6273148148148149E-2</v>
      </c>
    </row>
    <row r="80" spans="9:16">
      <c r="M80">
        <v>144</v>
      </c>
      <c r="N80" t="s">
        <v>390</v>
      </c>
      <c r="O80" t="s">
        <v>391</v>
      </c>
      <c r="P80" s="7">
        <v>5.6307870370370362E-2</v>
      </c>
    </row>
    <row r="81" spans="13:16">
      <c r="M81">
        <v>108</v>
      </c>
      <c r="N81" t="s">
        <v>335</v>
      </c>
      <c r="O81" t="s">
        <v>291</v>
      </c>
      <c r="P81" s="7">
        <v>5.6481481481481487E-2</v>
      </c>
    </row>
    <row r="82" spans="13:16">
      <c r="M82">
        <v>60</v>
      </c>
      <c r="N82" t="s">
        <v>281</v>
      </c>
      <c r="O82" t="s">
        <v>30</v>
      </c>
      <c r="P82" s="7">
        <v>5.7094907407407407E-2</v>
      </c>
    </row>
    <row r="83" spans="13:16">
      <c r="M83">
        <v>86</v>
      </c>
      <c r="N83" t="s">
        <v>312</v>
      </c>
      <c r="O83" t="s">
        <v>224</v>
      </c>
      <c r="P83" s="7">
        <v>5.7812499999999996E-2</v>
      </c>
    </row>
    <row r="84" spans="13:16">
      <c r="M84">
        <v>156</v>
      </c>
      <c r="N84" t="s">
        <v>406</v>
      </c>
      <c r="O84" t="s">
        <v>30</v>
      </c>
      <c r="P84" s="7">
        <v>5.7962962962962959E-2</v>
      </c>
    </row>
    <row r="85" spans="13:16">
      <c r="M85">
        <v>155</v>
      </c>
      <c r="N85" t="s">
        <v>405</v>
      </c>
      <c r="O85" t="s">
        <v>30</v>
      </c>
      <c r="P85" s="7">
        <v>5.7974537037037033E-2</v>
      </c>
    </row>
    <row r="86" spans="13:16">
      <c r="M86">
        <v>104</v>
      </c>
      <c r="N86" t="s">
        <v>330</v>
      </c>
      <c r="O86" t="s">
        <v>30</v>
      </c>
      <c r="P86" s="7">
        <v>5.8194444444444444E-2</v>
      </c>
    </row>
    <row r="87" spans="13:16">
      <c r="M87">
        <v>66</v>
      </c>
      <c r="N87" t="s">
        <v>289</v>
      </c>
      <c r="O87" t="s">
        <v>290</v>
      </c>
      <c r="P87" s="7">
        <v>5.8240740740740739E-2</v>
      </c>
    </row>
    <row r="88" spans="13:16">
      <c r="M88">
        <v>88</v>
      </c>
      <c r="N88" t="s">
        <v>314</v>
      </c>
      <c r="O88" t="s">
        <v>210</v>
      </c>
      <c r="P88" s="7">
        <v>5.8472222222222224E-2</v>
      </c>
    </row>
    <row r="89" spans="13:16">
      <c r="M89">
        <v>33</v>
      </c>
      <c r="N89" t="s">
        <v>257</v>
      </c>
      <c r="O89" t="s">
        <v>30</v>
      </c>
      <c r="P89" s="7">
        <v>5.8645833333333335E-2</v>
      </c>
    </row>
    <row r="90" spans="13:16">
      <c r="M90">
        <v>138</v>
      </c>
      <c r="N90" t="s">
        <v>380</v>
      </c>
      <c r="O90" t="s">
        <v>381</v>
      </c>
      <c r="P90" s="7">
        <v>5.8877314814814813E-2</v>
      </c>
    </row>
    <row r="91" spans="13:16">
      <c r="M91">
        <v>95</v>
      </c>
      <c r="N91" t="s">
        <v>193</v>
      </c>
      <c r="O91" t="s">
        <v>291</v>
      </c>
      <c r="P91" s="7">
        <v>5.9120370370370372E-2</v>
      </c>
    </row>
    <row r="92" spans="13:16">
      <c r="M92">
        <v>159</v>
      </c>
      <c r="N92" t="s">
        <v>411</v>
      </c>
      <c r="O92" t="s">
        <v>412</v>
      </c>
      <c r="P92" s="7">
        <v>5.9270833333333335E-2</v>
      </c>
    </row>
    <row r="93" spans="13:16">
      <c r="M93">
        <v>23</v>
      </c>
      <c r="N93" t="s">
        <v>252</v>
      </c>
      <c r="O93" t="s">
        <v>30</v>
      </c>
      <c r="P93" s="7">
        <v>5.9583333333333328E-2</v>
      </c>
    </row>
    <row r="94" spans="13:16">
      <c r="M94">
        <v>100</v>
      </c>
      <c r="N94" t="s">
        <v>325</v>
      </c>
      <c r="O94" t="s">
        <v>326</v>
      </c>
      <c r="P94" s="7">
        <v>5.9768518518518519E-2</v>
      </c>
    </row>
    <row r="95" spans="13:16">
      <c r="M95">
        <v>90</v>
      </c>
      <c r="N95" t="s">
        <v>200</v>
      </c>
      <c r="O95" t="s">
        <v>30</v>
      </c>
      <c r="P95" s="7">
        <v>6.128472222222222E-2</v>
      </c>
    </row>
    <row r="96" spans="13:16">
      <c r="M96">
        <v>59</v>
      </c>
      <c r="N96" t="s">
        <v>280</v>
      </c>
      <c r="O96" t="s">
        <v>211</v>
      </c>
      <c r="P96" s="7">
        <v>6.2372685185185184E-2</v>
      </c>
    </row>
    <row r="97" spans="13:16">
      <c r="M97">
        <v>161</v>
      </c>
      <c r="N97" t="s">
        <v>415</v>
      </c>
      <c r="O97" t="s">
        <v>30</v>
      </c>
      <c r="P97" s="7">
        <v>6.3113425925925934E-2</v>
      </c>
    </row>
    <row r="98" spans="13:16">
      <c r="M98">
        <v>82</v>
      </c>
      <c r="N98" t="s">
        <v>307</v>
      </c>
      <c r="O98" t="s">
        <v>30</v>
      </c>
      <c r="P98" s="7">
        <v>6.3900462962962964E-2</v>
      </c>
    </row>
    <row r="99" spans="13:16">
      <c r="M99">
        <v>142</v>
      </c>
      <c r="N99" t="s">
        <v>386</v>
      </c>
      <c r="O99" t="s">
        <v>387</v>
      </c>
      <c r="P99" s="7">
        <v>6.4340277777777774E-2</v>
      </c>
    </row>
    <row r="100" spans="13:16">
      <c r="M100">
        <v>109</v>
      </c>
      <c r="N100" t="s">
        <v>336</v>
      </c>
      <c r="O100" t="s">
        <v>291</v>
      </c>
      <c r="P100" s="7">
        <v>6.4733796296296289E-2</v>
      </c>
    </row>
    <row r="101" spans="13:16">
      <c r="M101">
        <v>150</v>
      </c>
      <c r="N101" t="s">
        <v>400</v>
      </c>
      <c r="O101" t="s">
        <v>213</v>
      </c>
      <c r="P101" s="7">
        <v>6.474537037037037E-2</v>
      </c>
    </row>
    <row r="102" spans="13:16">
      <c r="M102">
        <v>126</v>
      </c>
      <c r="N102" t="s">
        <v>365</v>
      </c>
      <c r="O102" t="s">
        <v>30</v>
      </c>
      <c r="P102" s="7">
        <v>6.5289351851851848E-2</v>
      </c>
    </row>
    <row r="103" spans="13:16">
      <c r="M103">
        <v>107</v>
      </c>
      <c r="N103" t="s">
        <v>334</v>
      </c>
      <c r="O103" t="s">
        <v>30</v>
      </c>
      <c r="P103" s="7">
        <v>6.6134259259259254E-2</v>
      </c>
    </row>
    <row r="104" spans="13:16">
      <c r="M104">
        <v>63</v>
      </c>
      <c r="N104" t="s">
        <v>285</v>
      </c>
      <c r="O104" t="s">
        <v>30</v>
      </c>
      <c r="P104" s="7">
        <v>6.6655092592592599E-2</v>
      </c>
    </row>
    <row r="105" spans="13:16">
      <c r="M105">
        <v>125</v>
      </c>
      <c r="N105" t="s">
        <v>364</v>
      </c>
      <c r="O105" t="s">
        <v>30</v>
      </c>
      <c r="P105" s="7">
        <v>6.6932870370370365E-2</v>
      </c>
    </row>
    <row r="106" spans="13:16">
      <c r="M106">
        <v>3</v>
      </c>
      <c r="N106" t="s">
        <v>199</v>
      </c>
      <c r="O106" t="s">
        <v>213</v>
      </c>
      <c r="P106" s="7">
        <v>6.7129629629629636E-2</v>
      </c>
    </row>
    <row r="107" spans="13:16">
      <c r="M107">
        <v>141</v>
      </c>
      <c r="N107" t="s">
        <v>384</v>
      </c>
      <c r="O107" t="s">
        <v>385</v>
      </c>
      <c r="P107" s="7">
        <v>6.8391203703703704E-2</v>
      </c>
    </row>
    <row r="108" spans="13:16">
      <c r="M108">
        <v>7</v>
      </c>
      <c r="N108" t="s">
        <v>187</v>
      </c>
      <c r="O108" t="s">
        <v>30</v>
      </c>
      <c r="P108" s="7">
        <v>7.3321759259259267E-2</v>
      </c>
    </row>
    <row r="109" spans="13:16">
      <c r="M109">
        <v>99</v>
      </c>
      <c r="N109" t="s">
        <v>323</v>
      </c>
      <c r="O109" t="s">
        <v>324</v>
      </c>
      <c r="P109" s="7">
        <v>7.513888888888888E-2</v>
      </c>
    </row>
    <row r="110" spans="13:16">
      <c r="M110">
        <v>61</v>
      </c>
      <c r="N110" t="s">
        <v>282</v>
      </c>
      <c r="O110" t="s">
        <v>30</v>
      </c>
      <c r="P110" s="7">
        <v>7.7569444444444455E-2</v>
      </c>
    </row>
    <row r="111" spans="13:16">
      <c r="M111">
        <v>121</v>
      </c>
      <c r="N111" t="s">
        <v>358</v>
      </c>
      <c r="O111" t="s">
        <v>359</v>
      </c>
      <c r="P111" s="7">
        <v>9.7696759259259261E-2</v>
      </c>
    </row>
    <row r="112" spans="13:16">
      <c r="M112">
        <v>492</v>
      </c>
      <c r="N112" t="s">
        <v>25</v>
      </c>
      <c r="O112" t="s">
        <v>30</v>
      </c>
      <c r="P112" s="7">
        <v>0.75</v>
      </c>
    </row>
    <row r="113" spans="13:16">
      <c r="M113">
        <v>490</v>
      </c>
      <c r="N113" t="s">
        <v>23</v>
      </c>
      <c r="O113" t="s">
        <v>30</v>
      </c>
      <c r="P113" s="7">
        <v>0.75001157407407415</v>
      </c>
    </row>
    <row r="114" spans="13:16">
      <c r="M114">
        <v>491</v>
      </c>
      <c r="N114" t="s">
        <v>24</v>
      </c>
      <c r="O114" t="s">
        <v>30</v>
      </c>
      <c r="P114" s="7">
        <v>0.75003472222222223</v>
      </c>
    </row>
  </sheetData>
  <pageMargins left="0.7" right="0.7" top="0.75" bottom="0.75" header="0.3" footer="0.3"/>
  <pageSetup paperSize="9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topLeftCell="E1" workbookViewId="0">
      <selection activeCell="B11" sqref="B11"/>
    </sheetView>
  </sheetViews>
  <sheetFormatPr defaultRowHeight="14.4"/>
  <cols>
    <col min="1" max="1" width="21.109375" bestFit="1" customWidth="1"/>
    <col min="2" max="2" width="15.77734375" customWidth="1"/>
    <col min="3" max="3" width="9.109375" customWidth="1"/>
    <col min="4" max="4" width="8.109375" customWidth="1"/>
    <col min="5" max="5" width="13.77734375" customWidth="1"/>
    <col min="6" max="6" width="15.77734375" customWidth="1"/>
    <col min="7" max="7" width="21.88671875" bestFit="1" customWidth="1"/>
    <col min="8" max="8" width="8.109375" customWidth="1"/>
    <col min="9" max="9" width="21.109375" bestFit="1" customWidth="1"/>
    <col min="10" max="10" width="19.21875" customWidth="1"/>
    <col min="11" max="11" width="11" customWidth="1"/>
    <col min="12" max="12" width="8.109375" customWidth="1"/>
    <col min="13" max="13" width="21.109375" bestFit="1" customWidth="1"/>
    <col min="14" max="14" width="19.21875" customWidth="1"/>
    <col min="15" max="15" width="21.88671875" bestFit="1" customWidth="1"/>
    <col min="16" max="16" width="8.109375" bestFit="1" customWidth="1"/>
  </cols>
  <sheetData>
    <row r="1" spans="1:16">
      <c r="A1" s="6" t="s">
        <v>9</v>
      </c>
      <c r="B1" t="s">
        <v>228</v>
      </c>
      <c r="E1" s="6" t="s">
        <v>9</v>
      </c>
      <c r="F1" s="16" t="s">
        <v>216</v>
      </c>
      <c r="I1" s="6" t="s">
        <v>9</v>
      </c>
      <c r="J1" t="s">
        <v>229</v>
      </c>
      <c r="M1" s="6" t="s">
        <v>9</v>
      </c>
      <c r="N1" s="16" t="s">
        <v>14</v>
      </c>
    </row>
    <row r="2" spans="1:16">
      <c r="A2" s="6" t="s">
        <v>11</v>
      </c>
      <c r="B2" t="s">
        <v>12</v>
      </c>
      <c r="E2" s="6" t="s">
        <v>11</v>
      </c>
      <c r="F2" t="s">
        <v>12</v>
      </c>
      <c r="I2" s="6" t="s">
        <v>11</v>
      </c>
      <c r="J2" t="s">
        <v>12</v>
      </c>
      <c r="M2" s="6" t="s">
        <v>11</v>
      </c>
      <c r="N2" t="s">
        <v>12</v>
      </c>
    </row>
    <row r="3" spans="1:16">
      <c r="A3" s="6" t="s">
        <v>2</v>
      </c>
      <c r="B3" t="s">
        <v>13</v>
      </c>
      <c r="E3" s="6" t="s">
        <v>2</v>
      </c>
      <c r="F3" s="16" t="s">
        <v>13</v>
      </c>
      <c r="I3" s="6" t="s">
        <v>2</v>
      </c>
      <c r="J3" t="s">
        <v>13</v>
      </c>
      <c r="M3" s="6" t="s">
        <v>2</v>
      </c>
      <c r="N3" s="16" t="s">
        <v>13</v>
      </c>
    </row>
    <row r="5" spans="1:16">
      <c r="A5" s="6" t="s">
        <v>15</v>
      </c>
      <c r="E5" s="6" t="s">
        <v>15</v>
      </c>
      <c r="I5" s="6" t="s">
        <v>15</v>
      </c>
      <c r="M5" s="6" t="s">
        <v>15</v>
      </c>
    </row>
    <row r="6" spans="1:16">
      <c r="A6" s="6" t="s">
        <v>0</v>
      </c>
      <c r="B6" s="6" t="s">
        <v>1</v>
      </c>
      <c r="C6" s="6" t="s">
        <v>183</v>
      </c>
      <c r="D6" t="s">
        <v>10</v>
      </c>
      <c r="E6" s="6" t="s">
        <v>0</v>
      </c>
      <c r="F6" s="6" t="s">
        <v>1</v>
      </c>
      <c r="G6" s="6" t="s">
        <v>183</v>
      </c>
      <c r="H6" t="s">
        <v>10</v>
      </c>
      <c r="I6" s="6" t="s">
        <v>0</v>
      </c>
      <c r="J6" s="6" t="s">
        <v>1</v>
      </c>
      <c r="K6" s="6" t="s">
        <v>183</v>
      </c>
      <c r="L6" t="s">
        <v>10</v>
      </c>
      <c r="M6" s="6" t="s">
        <v>0</v>
      </c>
      <c r="N6" s="6" t="s">
        <v>1</v>
      </c>
      <c r="O6" s="6" t="s">
        <v>183</v>
      </c>
      <c r="P6" t="s">
        <v>10</v>
      </c>
    </row>
    <row r="7" spans="1:16">
      <c r="A7">
        <v>493</v>
      </c>
      <c r="B7" t="s">
        <v>26</v>
      </c>
      <c r="C7" t="s">
        <v>30</v>
      </c>
      <c r="D7" s="7">
        <v>0.75</v>
      </c>
      <c r="E7">
        <v>147</v>
      </c>
      <c r="F7" t="s">
        <v>395</v>
      </c>
      <c r="G7" t="s">
        <v>235</v>
      </c>
      <c r="H7" s="7">
        <v>4.4699074074074079E-2</v>
      </c>
      <c r="I7">
        <v>101</v>
      </c>
      <c r="J7" t="s">
        <v>327</v>
      </c>
      <c r="K7" t="s">
        <v>326</v>
      </c>
      <c r="L7" s="7">
        <v>5.5011574074074067E-2</v>
      </c>
      <c r="M7">
        <v>147</v>
      </c>
      <c r="N7" t="s">
        <v>395</v>
      </c>
      <c r="O7" t="s">
        <v>235</v>
      </c>
      <c r="P7" s="7">
        <v>4.4699074074074079E-2</v>
      </c>
    </row>
    <row r="8" spans="1:16">
      <c r="E8">
        <v>24</v>
      </c>
      <c r="F8" t="s">
        <v>198</v>
      </c>
      <c r="G8" t="s">
        <v>253</v>
      </c>
      <c r="H8" s="7">
        <v>4.7835648148148148E-2</v>
      </c>
      <c r="I8">
        <v>6</v>
      </c>
      <c r="J8" t="s">
        <v>188</v>
      </c>
      <c r="K8" t="s">
        <v>30</v>
      </c>
      <c r="L8" s="7">
        <v>6.5150462962962966E-2</v>
      </c>
      <c r="M8">
        <v>24</v>
      </c>
      <c r="N8" t="s">
        <v>198</v>
      </c>
      <c r="O8" t="s">
        <v>253</v>
      </c>
      <c r="P8" s="7">
        <v>4.7835648148148148E-2</v>
      </c>
    </row>
    <row r="9" spans="1:16">
      <c r="E9">
        <v>98</v>
      </c>
      <c r="F9" t="s">
        <v>322</v>
      </c>
      <c r="G9" t="s">
        <v>30</v>
      </c>
      <c r="H9" s="7">
        <v>4.809027777777778E-2</v>
      </c>
      <c r="I9">
        <v>32</v>
      </c>
      <c r="J9" t="s">
        <v>256</v>
      </c>
      <c r="K9" t="s">
        <v>30</v>
      </c>
      <c r="L9" s="7">
        <v>6.582175925925926E-2</v>
      </c>
      <c r="M9">
        <v>98</v>
      </c>
      <c r="N9" t="s">
        <v>322</v>
      </c>
      <c r="O9" t="s">
        <v>30</v>
      </c>
      <c r="P9" s="7">
        <v>4.809027777777778E-2</v>
      </c>
    </row>
    <row r="10" spans="1:16">
      <c r="E10">
        <v>122</v>
      </c>
      <c r="F10" t="s">
        <v>360</v>
      </c>
      <c r="G10" t="s">
        <v>361</v>
      </c>
      <c r="H10" s="7">
        <v>5.019675925925926E-2</v>
      </c>
      <c r="I10">
        <v>114</v>
      </c>
      <c r="J10" t="s">
        <v>344</v>
      </c>
      <c r="K10" t="s">
        <v>343</v>
      </c>
      <c r="L10" s="7">
        <v>7.8344907407407405E-2</v>
      </c>
      <c r="M10">
        <v>122</v>
      </c>
      <c r="N10" t="s">
        <v>360</v>
      </c>
      <c r="O10" t="s">
        <v>361</v>
      </c>
      <c r="P10" s="7">
        <v>5.019675925925926E-2</v>
      </c>
    </row>
    <row r="11" spans="1:16">
      <c r="E11">
        <v>129</v>
      </c>
      <c r="F11" t="s">
        <v>369</v>
      </c>
      <c r="G11" t="s">
        <v>370</v>
      </c>
      <c r="H11" s="7">
        <v>5.063657407407407E-2</v>
      </c>
      <c r="I11">
        <v>14</v>
      </c>
      <c r="J11" t="s">
        <v>244</v>
      </c>
      <c r="K11" t="s">
        <v>242</v>
      </c>
      <c r="L11" s="7">
        <v>8.74537037037037E-2</v>
      </c>
      <c r="M11">
        <v>129</v>
      </c>
      <c r="N11" t="s">
        <v>369</v>
      </c>
      <c r="O11" t="s">
        <v>370</v>
      </c>
      <c r="P11" s="7">
        <v>5.063657407407407E-2</v>
      </c>
    </row>
    <row r="12" spans="1:16">
      <c r="E12">
        <v>44</v>
      </c>
      <c r="F12" t="s">
        <v>265</v>
      </c>
      <c r="G12" t="s">
        <v>266</v>
      </c>
      <c r="H12" s="7">
        <v>5.2546296296296292E-2</v>
      </c>
      <c r="I12">
        <v>495</v>
      </c>
      <c r="J12" t="s">
        <v>28</v>
      </c>
      <c r="K12" t="s">
        <v>30</v>
      </c>
      <c r="L12" s="7">
        <v>0.75</v>
      </c>
      <c r="M12">
        <v>44</v>
      </c>
      <c r="N12" t="s">
        <v>265</v>
      </c>
      <c r="O12" t="s">
        <v>266</v>
      </c>
      <c r="P12" s="7">
        <v>5.2546296296296292E-2</v>
      </c>
    </row>
    <row r="13" spans="1:16">
      <c r="E13">
        <v>136</v>
      </c>
      <c r="F13" t="s">
        <v>377</v>
      </c>
      <c r="G13" t="s">
        <v>30</v>
      </c>
      <c r="H13" s="7">
        <v>5.2824074074074079E-2</v>
      </c>
      <c r="M13">
        <v>136</v>
      </c>
      <c r="N13" t="s">
        <v>377</v>
      </c>
      <c r="O13" t="s">
        <v>30</v>
      </c>
      <c r="P13" s="7">
        <v>5.2824074074074079E-2</v>
      </c>
    </row>
    <row r="14" spans="1:16">
      <c r="E14">
        <v>85</v>
      </c>
      <c r="F14" t="s">
        <v>311</v>
      </c>
      <c r="G14" t="s">
        <v>226</v>
      </c>
      <c r="H14" s="7">
        <v>5.3692129629629631E-2</v>
      </c>
      <c r="M14">
        <v>85</v>
      </c>
      <c r="N14" t="s">
        <v>311</v>
      </c>
      <c r="O14" t="s">
        <v>226</v>
      </c>
      <c r="P14" s="7">
        <v>5.3692129629629631E-2</v>
      </c>
    </row>
    <row r="15" spans="1:16">
      <c r="E15">
        <v>151</v>
      </c>
      <c r="F15" t="s">
        <v>401</v>
      </c>
      <c r="G15" t="s">
        <v>30</v>
      </c>
      <c r="H15" s="7">
        <v>5.5150462962962964E-2</v>
      </c>
      <c r="M15">
        <v>101</v>
      </c>
      <c r="N15" t="s">
        <v>327</v>
      </c>
      <c r="O15" t="s">
        <v>326</v>
      </c>
      <c r="P15" s="7">
        <v>5.5011574074074067E-2</v>
      </c>
    </row>
    <row r="16" spans="1:16">
      <c r="E16">
        <v>83</v>
      </c>
      <c r="F16" t="s">
        <v>308</v>
      </c>
      <c r="G16" t="s">
        <v>291</v>
      </c>
      <c r="H16" s="7">
        <v>5.5358796296296288E-2</v>
      </c>
      <c r="M16">
        <v>151</v>
      </c>
      <c r="N16" t="s">
        <v>401</v>
      </c>
      <c r="O16" t="s">
        <v>30</v>
      </c>
      <c r="P16" s="7">
        <v>5.5150462962962964E-2</v>
      </c>
    </row>
    <row r="17" spans="5:16">
      <c r="E17">
        <v>49</v>
      </c>
      <c r="F17" t="s">
        <v>204</v>
      </c>
      <c r="G17" t="s">
        <v>270</v>
      </c>
      <c r="H17" s="7">
        <v>5.5798611111111111E-2</v>
      </c>
      <c r="M17">
        <v>83</v>
      </c>
      <c r="N17" t="s">
        <v>308</v>
      </c>
      <c r="O17" t="s">
        <v>291</v>
      </c>
      <c r="P17" s="7">
        <v>5.5358796296296288E-2</v>
      </c>
    </row>
    <row r="18" spans="5:16">
      <c r="E18">
        <v>69</v>
      </c>
      <c r="F18" t="s">
        <v>292</v>
      </c>
      <c r="G18" t="s">
        <v>210</v>
      </c>
      <c r="H18" s="7">
        <v>5.6226851851851854E-2</v>
      </c>
      <c r="M18">
        <v>49</v>
      </c>
      <c r="N18" t="s">
        <v>204</v>
      </c>
      <c r="O18" t="s">
        <v>270</v>
      </c>
      <c r="P18" s="7">
        <v>5.5798611111111111E-2</v>
      </c>
    </row>
    <row r="19" spans="5:16">
      <c r="E19">
        <v>40</v>
      </c>
      <c r="F19" t="s">
        <v>261</v>
      </c>
      <c r="G19" t="s">
        <v>30</v>
      </c>
      <c r="H19" s="7">
        <v>5.7939814814814812E-2</v>
      </c>
      <c r="M19">
        <v>69</v>
      </c>
      <c r="N19" t="s">
        <v>292</v>
      </c>
      <c r="O19" t="s">
        <v>210</v>
      </c>
      <c r="P19" s="7">
        <v>5.6226851851851854E-2</v>
      </c>
    </row>
    <row r="20" spans="5:16">
      <c r="E20">
        <v>76</v>
      </c>
      <c r="F20" t="s">
        <v>301</v>
      </c>
      <c r="G20" t="s">
        <v>291</v>
      </c>
      <c r="H20" s="7">
        <v>5.8576388888888886E-2</v>
      </c>
      <c r="M20">
        <v>40</v>
      </c>
      <c r="N20" t="s">
        <v>261</v>
      </c>
      <c r="O20" t="s">
        <v>30</v>
      </c>
      <c r="P20" s="7">
        <v>5.7939814814814812E-2</v>
      </c>
    </row>
    <row r="21" spans="5:16">
      <c r="E21">
        <v>46</v>
      </c>
      <c r="F21" t="s">
        <v>206</v>
      </c>
      <c r="G21" t="s">
        <v>30</v>
      </c>
      <c r="H21" s="7">
        <v>6.0208333333333336E-2</v>
      </c>
      <c r="M21">
        <v>76</v>
      </c>
      <c r="N21" t="s">
        <v>301</v>
      </c>
      <c r="O21" t="s">
        <v>291</v>
      </c>
      <c r="P21" s="7">
        <v>5.8576388888888886E-2</v>
      </c>
    </row>
    <row r="22" spans="5:16">
      <c r="E22">
        <v>139</v>
      </c>
      <c r="F22" t="s">
        <v>382</v>
      </c>
      <c r="G22" t="s">
        <v>235</v>
      </c>
      <c r="H22" s="7">
        <v>6.1435185185185183E-2</v>
      </c>
      <c r="M22">
        <v>46</v>
      </c>
      <c r="N22" t="s">
        <v>206</v>
      </c>
      <c r="O22" t="s">
        <v>30</v>
      </c>
      <c r="P22" s="7">
        <v>6.0208333333333336E-2</v>
      </c>
    </row>
    <row r="23" spans="5:16">
      <c r="E23">
        <v>80</v>
      </c>
      <c r="F23" t="s">
        <v>304</v>
      </c>
      <c r="G23" t="s">
        <v>30</v>
      </c>
      <c r="H23" s="7">
        <v>6.429398148148148E-2</v>
      </c>
      <c r="M23">
        <v>139</v>
      </c>
      <c r="N23" t="s">
        <v>382</v>
      </c>
      <c r="O23" t="s">
        <v>235</v>
      </c>
      <c r="P23" s="7">
        <v>6.1435185185185183E-2</v>
      </c>
    </row>
    <row r="24" spans="5:16">
      <c r="E24">
        <v>140</v>
      </c>
      <c r="F24" t="s">
        <v>383</v>
      </c>
      <c r="G24" t="s">
        <v>30</v>
      </c>
      <c r="H24" s="7">
        <v>6.8368055555555557E-2</v>
      </c>
      <c r="M24">
        <v>80</v>
      </c>
      <c r="N24" t="s">
        <v>304</v>
      </c>
      <c r="O24" t="s">
        <v>30</v>
      </c>
      <c r="P24" s="7">
        <v>6.429398148148148E-2</v>
      </c>
    </row>
    <row r="25" spans="5:16">
      <c r="E25">
        <v>110</v>
      </c>
      <c r="F25" t="s">
        <v>337</v>
      </c>
      <c r="G25" t="s">
        <v>291</v>
      </c>
      <c r="H25" s="7">
        <v>6.9270833333333337E-2</v>
      </c>
      <c r="M25">
        <v>6</v>
      </c>
      <c r="N25" t="s">
        <v>188</v>
      </c>
      <c r="O25" t="s">
        <v>30</v>
      </c>
      <c r="P25" s="7">
        <v>6.5150462962962966E-2</v>
      </c>
    </row>
    <row r="26" spans="5:16">
      <c r="E26">
        <v>145</v>
      </c>
      <c r="F26" t="s">
        <v>392</v>
      </c>
      <c r="G26" t="s">
        <v>391</v>
      </c>
      <c r="H26" s="7">
        <v>7.5810185185185189E-2</v>
      </c>
      <c r="M26">
        <v>32</v>
      </c>
      <c r="N26" t="s">
        <v>256</v>
      </c>
      <c r="O26" t="s">
        <v>30</v>
      </c>
      <c r="P26" s="7">
        <v>6.582175925925926E-2</v>
      </c>
    </row>
    <row r="27" spans="5:16">
      <c r="E27">
        <v>494</v>
      </c>
      <c r="F27" t="s">
        <v>27</v>
      </c>
      <c r="G27" t="s">
        <v>30</v>
      </c>
      <c r="H27" s="7">
        <v>0.75</v>
      </c>
      <c r="M27">
        <v>140</v>
      </c>
      <c r="N27" t="s">
        <v>383</v>
      </c>
      <c r="O27" t="s">
        <v>30</v>
      </c>
      <c r="P27" s="7">
        <v>6.8368055555555557E-2</v>
      </c>
    </row>
    <row r="28" spans="5:16">
      <c r="M28">
        <v>110</v>
      </c>
      <c r="N28" t="s">
        <v>337</v>
      </c>
      <c r="O28" t="s">
        <v>291</v>
      </c>
      <c r="P28" s="7">
        <v>6.9270833333333337E-2</v>
      </c>
    </row>
    <row r="29" spans="5:16">
      <c r="M29">
        <v>145</v>
      </c>
      <c r="N29" t="s">
        <v>392</v>
      </c>
      <c r="O29" t="s">
        <v>391</v>
      </c>
      <c r="P29" s="7">
        <v>7.5810185185185189E-2</v>
      </c>
    </row>
    <row r="30" spans="5:16">
      <c r="M30">
        <v>114</v>
      </c>
      <c r="N30" t="s">
        <v>344</v>
      </c>
      <c r="O30" t="s">
        <v>343</v>
      </c>
      <c r="P30" s="7">
        <v>7.8344907407407405E-2</v>
      </c>
    </row>
    <row r="31" spans="5:16">
      <c r="M31">
        <v>14</v>
      </c>
      <c r="N31" t="s">
        <v>244</v>
      </c>
      <c r="O31" t="s">
        <v>242</v>
      </c>
      <c r="P31" s="7">
        <v>8.74537037037037E-2</v>
      </c>
    </row>
    <row r="32" spans="5:16">
      <c r="M32">
        <v>493</v>
      </c>
      <c r="N32" t="s">
        <v>26</v>
      </c>
      <c r="O32" t="s">
        <v>30</v>
      </c>
      <c r="P32" s="7">
        <v>0.75</v>
      </c>
    </row>
    <row r="33" spans="13:16">
      <c r="M33">
        <v>494</v>
      </c>
      <c r="N33" t="s">
        <v>27</v>
      </c>
      <c r="O33" t="s">
        <v>30</v>
      </c>
      <c r="P33" s="7">
        <v>0.75</v>
      </c>
    </row>
    <row r="34" spans="13:16">
      <c r="M34">
        <v>495</v>
      </c>
      <c r="N34" t="s">
        <v>28</v>
      </c>
      <c r="O34" t="s">
        <v>30</v>
      </c>
      <c r="P34" s="7">
        <v>0.75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D143"/>
  <sheetViews>
    <sheetView workbookViewId="0">
      <selection activeCell="G16" sqref="G16"/>
    </sheetView>
  </sheetViews>
  <sheetFormatPr defaultRowHeight="14.4"/>
  <cols>
    <col min="1" max="1" width="12.109375" bestFit="1" customWidth="1"/>
    <col min="2" max="2" width="21.77734375" bestFit="1" customWidth="1"/>
    <col min="3" max="3" width="23.109375" bestFit="1" customWidth="1"/>
    <col min="4" max="4" width="8.109375" bestFit="1" customWidth="1"/>
  </cols>
  <sheetData>
    <row r="2" spans="1:4">
      <c r="A2" s="6" t="s">
        <v>9</v>
      </c>
      <c r="B2" t="s">
        <v>14</v>
      </c>
    </row>
    <row r="3" spans="1:4">
      <c r="A3" s="6" t="s">
        <v>11</v>
      </c>
      <c r="B3" t="s">
        <v>12</v>
      </c>
    </row>
    <row r="4" spans="1:4">
      <c r="A4" s="6" t="s">
        <v>2</v>
      </c>
      <c r="B4" t="s">
        <v>14</v>
      </c>
    </row>
    <row r="6" spans="1:4">
      <c r="A6" s="6" t="s">
        <v>15</v>
      </c>
    </row>
    <row r="7" spans="1:4">
      <c r="A7" s="6" t="s">
        <v>0</v>
      </c>
      <c r="B7" s="6" t="s">
        <v>1</v>
      </c>
      <c r="C7" s="6" t="s">
        <v>183</v>
      </c>
      <c r="D7" t="s">
        <v>10</v>
      </c>
    </row>
    <row r="8" spans="1:4">
      <c r="A8">
        <v>103</v>
      </c>
      <c r="B8" t="s">
        <v>329</v>
      </c>
      <c r="C8" t="s">
        <v>210</v>
      </c>
      <c r="D8" s="7">
        <v>3.5057870370370371E-2</v>
      </c>
    </row>
    <row r="9" spans="1:4">
      <c r="A9">
        <v>38</v>
      </c>
      <c r="B9" t="s">
        <v>207</v>
      </c>
      <c r="C9" t="s">
        <v>235</v>
      </c>
      <c r="D9" s="7">
        <v>3.5752314814814813E-2</v>
      </c>
    </row>
    <row r="10" spans="1:4">
      <c r="A10">
        <v>97</v>
      </c>
      <c r="B10" t="s">
        <v>225</v>
      </c>
      <c r="C10" t="s">
        <v>321</v>
      </c>
      <c r="D10" s="7">
        <v>3.6076388888888887E-2</v>
      </c>
    </row>
    <row r="11" spans="1:4">
      <c r="A11">
        <v>115</v>
      </c>
      <c r="B11" t="s">
        <v>348</v>
      </c>
      <c r="C11" t="s">
        <v>349</v>
      </c>
      <c r="D11" s="7">
        <v>3.7384259259259263E-2</v>
      </c>
    </row>
    <row r="12" spans="1:4">
      <c r="A12">
        <v>120</v>
      </c>
      <c r="B12" t="s">
        <v>356</v>
      </c>
      <c r="C12" t="s">
        <v>357</v>
      </c>
      <c r="D12" s="7">
        <v>3.7974537037037036E-2</v>
      </c>
    </row>
    <row r="13" spans="1:4">
      <c r="A13">
        <v>16</v>
      </c>
      <c r="B13" t="s">
        <v>246</v>
      </c>
      <c r="C13" t="s">
        <v>247</v>
      </c>
      <c r="D13" s="7">
        <v>3.920138888888889E-2</v>
      </c>
    </row>
    <row r="14" spans="1:4">
      <c r="A14">
        <v>53</v>
      </c>
      <c r="B14" t="s">
        <v>192</v>
      </c>
      <c r="C14" t="s">
        <v>235</v>
      </c>
      <c r="D14" s="7">
        <v>4.040509259259259E-2</v>
      </c>
    </row>
    <row r="15" spans="1:4">
      <c r="A15">
        <v>84</v>
      </c>
      <c r="B15" t="s">
        <v>309</v>
      </c>
      <c r="C15" t="s">
        <v>310</v>
      </c>
      <c r="D15" s="7">
        <v>4.0625000000000001E-2</v>
      </c>
    </row>
    <row r="16" spans="1:4">
      <c r="A16">
        <v>148</v>
      </c>
      <c r="B16" t="s">
        <v>396</v>
      </c>
      <c r="C16" t="s">
        <v>397</v>
      </c>
      <c r="D16" s="7">
        <v>4.0856481481481487E-2</v>
      </c>
    </row>
    <row r="17" spans="1:4">
      <c r="A17">
        <v>96</v>
      </c>
      <c r="B17" t="s">
        <v>320</v>
      </c>
      <c r="C17" t="s">
        <v>321</v>
      </c>
      <c r="D17" s="7">
        <v>4.0949074074074075E-2</v>
      </c>
    </row>
    <row r="18" spans="1:4">
      <c r="A18">
        <v>153</v>
      </c>
      <c r="B18" t="s">
        <v>403</v>
      </c>
      <c r="C18" t="s">
        <v>294</v>
      </c>
      <c r="D18" s="7">
        <v>4.1539351851851855E-2</v>
      </c>
    </row>
    <row r="19" spans="1:4">
      <c r="A19">
        <v>143</v>
      </c>
      <c r="B19" t="s">
        <v>388</v>
      </c>
      <c r="C19" t="s">
        <v>30</v>
      </c>
      <c r="D19" s="7">
        <v>4.1643518518518517E-2</v>
      </c>
    </row>
    <row r="20" spans="1:4">
      <c r="A20">
        <v>93</v>
      </c>
      <c r="B20" t="s">
        <v>317</v>
      </c>
      <c r="C20" t="s">
        <v>210</v>
      </c>
      <c r="D20" s="7">
        <v>4.1967592592592591E-2</v>
      </c>
    </row>
    <row r="21" spans="1:4">
      <c r="A21">
        <v>19</v>
      </c>
      <c r="B21" t="s">
        <v>190</v>
      </c>
      <c r="C21" t="s">
        <v>249</v>
      </c>
      <c r="D21" s="7">
        <v>4.2187499999999996E-2</v>
      </c>
    </row>
    <row r="22" spans="1:4">
      <c r="A22">
        <v>55</v>
      </c>
      <c r="B22" t="s">
        <v>275</v>
      </c>
      <c r="C22" t="s">
        <v>276</v>
      </c>
      <c r="D22" s="7">
        <v>4.2199074074074076E-2</v>
      </c>
    </row>
    <row r="23" spans="1:4">
      <c r="A23">
        <v>18</v>
      </c>
      <c r="B23" t="s">
        <v>248</v>
      </c>
      <c r="C23" t="s">
        <v>30</v>
      </c>
      <c r="D23" s="7">
        <v>4.2557870370370371E-2</v>
      </c>
    </row>
    <row r="24" spans="1:4">
      <c r="A24">
        <v>92</v>
      </c>
      <c r="B24" t="s">
        <v>189</v>
      </c>
      <c r="C24" t="s">
        <v>30</v>
      </c>
      <c r="D24" s="7">
        <v>4.2662037037037033E-2</v>
      </c>
    </row>
    <row r="25" spans="1:4">
      <c r="A25">
        <v>20</v>
      </c>
      <c r="B25" t="s">
        <v>250</v>
      </c>
      <c r="C25" t="s">
        <v>235</v>
      </c>
      <c r="D25" s="7">
        <v>4.3402777777777783E-2</v>
      </c>
    </row>
    <row r="26" spans="1:4">
      <c r="A26">
        <v>15</v>
      </c>
      <c r="B26" t="s">
        <v>245</v>
      </c>
      <c r="C26" t="s">
        <v>242</v>
      </c>
      <c r="D26" s="7">
        <v>4.3645833333333335E-2</v>
      </c>
    </row>
    <row r="27" spans="1:4">
      <c r="A27">
        <v>36</v>
      </c>
      <c r="B27" t="s">
        <v>202</v>
      </c>
      <c r="C27" t="s">
        <v>210</v>
      </c>
      <c r="D27" s="7">
        <v>4.4027777777777777E-2</v>
      </c>
    </row>
    <row r="28" spans="1:4">
      <c r="A28">
        <v>117</v>
      </c>
      <c r="B28" t="s">
        <v>351</v>
      </c>
      <c r="C28" t="s">
        <v>352</v>
      </c>
      <c r="D28" s="7">
        <v>4.462962962962963E-2</v>
      </c>
    </row>
    <row r="29" spans="1:4">
      <c r="A29">
        <v>62</v>
      </c>
      <c r="B29" t="s">
        <v>283</v>
      </c>
      <c r="C29" t="s">
        <v>284</v>
      </c>
      <c r="D29" s="7">
        <v>4.4664351851851851E-2</v>
      </c>
    </row>
    <row r="30" spans="1:4">
      <c r="A30">
        <v>147</v>
      </c>
      <c r="B30" t="s">
        <v>395</v>
      </c>
      <c r="C30" t="s">
        <v>235</v>
      </c>
      <c r="D30" s="7">
        <v>4.4699074074074079E-2</v>
      </c>
    </row>
    <row r="31" spans="1:4">
      <c r="A31">
        <v>137</v>
      </c>
      <c r="B31" t="s">
        <v>378</v>
      </c>
      <c r="C31" t="s">
        <v>379</v>
      </c>
      <c r="D31" s="7">
        <v>4.4710648148148152E-2</v>
      </c>
    </row>
    <row r="32" spans="1:4">
      <c r="A32">
        <v>111</v>
      </c>
      <c r="B32" t="s">
        <v>338</v>
      </c>
      <c r="C32" t="s">
        <v>339</v>
      </c>
      <c r="D32" s="7">
        <v>4.4722222222222219E-2</v>
      </c>
    </row>
    <row r="33" spans="1:4">
      <c r="A33">
        <v>37</v>
      </c>
      <c r="B33" t="s">
        <v>196</v>
      </c>
      <c r="C33" t="s">
        <v>211</v>
      </c>
      <c r="D33" s="7">
        <v>4.5034722222222219E-2</v>
      </c>
    </row>
    <row r="34" spans="1:4">
      <c r="A34">
        <v>42</v>
      </c>
      <c r="B34" t="s">
        <v>205</v>
      </c>
      <c r="C34" t="s">
        <v>215</v>
      </c>
      <c r="D34" s="7">
        <v>4.5428240740740734E-2</v>
      </c>
    </row>
    <row r="35" spans="1:4">
      <c r="A35">
        <v>45</v>
      </c>
      <c r="B35" t="s">
        <v>227</v>
      </c>
      <c r="C35" t="s">
        <v>267</v>
      </c>
      <c r="D35" s="7">
        <v>4.6030092592592588E-2</v>
      </c>
    </row>
    <row r="36" spans="1:4">
      <c r="A36">
        <v>160</v>
      </c>
      <c r="B36" t="s">
        <v>413</v>
      </c>
      <c r="C36" t="s">
        <v>414</v>
      </c>
      <c r="D36" s="7">
        <v>4.6180555555555558E-2</v>
      </c>
    </row>
    <row r="37" spans="1:4">
      <c r="A37">
        <v>67</v>
      </c>
      <c r="B37" t="s">
        <v>220</v>
      </c>
      <c r="C37" t="s">
        <v>210</v>
      </c>
      <c r="D37" s="7">
        <v>4.6539351851851853E-2</v>
      </c>
    </row>
    <row r="38" spans="1:4">
      <c r="A38">
        <v>41</v>
      </c>
      <c r="B38" t="s">
        <v>262</v>
      </c>
      <c r="C38" t="s">
        <v>263</v>
      </c>
      <c r="D38" s="7">
        <v>4.6655092592592595E-2</v>
      </c>
    </row>
    <row r="39" spans="1:4">
      <c r="A39">
        <v>2</v>
      </c>
      <c r="B39" t="s">
        <v>236</v>
      </c>
      <c r="C39" t="s">
        <v>235</v>
      </c>
      <c r="D39" s="7">
        <v>4.6886574074074074E-2</v>
      </c>
    </row>
    <row r="40" spans="1:4">
      <c r="A40">
        <v>48</v>
      </c>
      <c r="B40" t="s">
        <v>268</v>
      </c>
      <c r="C40" t="s">
        <v>269</v>
      </c>
      <c r="D40" s="7">
        <v>4.6898148148148154E-2</v>
      </c>
    </row>
    <row r="41" spans="1:4">
      <c r="A41">
        <v>118</v>
      </c>
      <c r="B41" t="s">
        <v>353</v>
      </c>
      <c r="C41" t="s">
        <v>352</v>
      </c>
      <c r="D41" s="7">
        <v>4.704861111111111E-2</v>
      </c>
    </row>
    <row r="42" spans="1:4">
      <c r="A42">
        <v>91</v>
      </c>
      <c r="B42" t="s">
        <v>217</v>
      </c>
      <c r="C42" t="s">
        <v>213</v>
      </c>
      <c r="D42" s="7">
        <v>4.7430555555555559E-2</v>
      </c>
    </row>
    <row r="43" spans="1:4">
      <c r="A43">
        <v>79</v>
      </c>
      <c r="B43" t="s">
        <v>201</v>
      </c>
      <c r="C43" t="s">
        <v>303</v>
      </c>
      <c r="D43" s="7">
        <v>4.7685185185185185E-2</v>
      </c>
    </row>
    <row r="44" spans="1:4">
      <c r="A44">
        <v>128</v>
      </c>
      <c r="B44" t="s">
        <v>368</v>
      </c>
      <c r="C44" t="s">
        <v>30</v>
      </c>
      <c r="D44" s="7">
        <v>4.7789351851851847E-2</v>
      </c>
    </row>
    <row r="45" spans="1:4">
      <c r="A45">
        <v>13</v>
      </c>
      <c r="B45" t="s">
        <v>243</v>
      </c>
      <c r="C45" t="s">
        <v>242</v>
      </c>
      <c r="D45" s="7">
        <v>4.780092592592592E-2</v>
      </c>
    </row>
    <row r="46" spans="1:4">
      <c r="A46">
        <v>24</v>
      </c>
      <c r="B46" t="s">
        <v>198</v>
      </c>
      <c r="C46" t="s">
        <v>253</v>
      </c>
      <c r="D46" s="7">
        <v>4.7835648148148148E-2</v>
      </c>
    </row>
    <row r="47" spans="1:4">
      <c r="A47">
        <v>98</v>
      </c>
      <c r="B47" t="s">
        <v>322</v>
      </c>
      <c r="C47" t="s">
        <v>30</v>
      </c>
      <c r="D47" s="7">
        <v>4.809027777777778E-2</v>
      </c>
    </row>
    <row r="48" spans="1:4">
      <c r="A48">
        <v>1</v>
      </c>
      <c r="B48" t="s">
        <v>234</v>
      </c>
      <c r="C48" t="s">
        <v>235</v>
      </c>
      <c r="D48" s="7">
        <v>4.8194444444444449E-2</v>
      </c>
    </row>
    <row r="49" spans="1:4">
      <c r="A49">
        <v>57</v>
      </c>
      <c r="B49" t="s">
        <v>279</v>
      </c>
      <c r="C49" t="s">
        <v>215</v>
      </c>
      <c r="D49" s="7">
        <v>4.8449074074074082E-2</v>
      </c>
    </row>
    <row r="50" spans="1:4">
      <c r="A50">
        <v>152</v>
      </c>
      <c r="B50" t="s">
        <v>402</v>
      </c>
      <c r="C50" t="s">
        <v>235</v>
      </c>
      <c r="D50" s="7">
        <v>4.8564814814814818E-2</v>
      </c>
    </row>
    <row r="51" spans="1:4">
      <c r="A51">
        <v>64</v>
      </c>
      <c r="B51" t="s">
        <v>286</v>
      </c>
      <c r="C51" t="s">
        <v>235</v>
      </c>
      <c r="D51" s="7">
        <v>4.8634259259259259E-2</v>
      </c>
    </row>
    <row r="52" spans="1:4">
      <c r="A52">
        <v>132</v>
      </c>
      <c r="B52" t="s">
        <v>373</v>
      </c>
      <c r="C52" t="s">
        <v>339</v>
      </c>
      <c r="D52" s="7">
        <v>4.8726851851851855E-2</v>
      </c>
    </row>
    <row r="53" spans="1:4">
      <c r="A53">
        <v>11</v>
      </c>
      <c r="B53" t="s">
        <v>241</v>
      </c>
      <c r="C53" t="s">
        <v>215</v>
      </c>
      <c r="D53" s="7">
        <v>4.8761574074074075E-2</v>
      </c>
    </row>
    <row r="54" spans="1:4">
      <c r="A54">
        <v>43</v>
      </c>
      <c r="B54" t="s">
        <v>195</v>
      </c>
      <c r="C54" t="s">
        <v>264</v>
      </c>
      <c r="D54" s="7">
        <v>4.880787037037037E-2</v>
      </c>
    </row>
    <row r="55" spans="1:4">
      <c r="A55">
        <v>157</v>
      </c>
      <c r="B55" t="s">
        <v>407</v>
      </c>
      <c r="C55" t="s">
        <v>408</v>
      </c>
      <c r="D55" s="7">
        <v>4.9479166666666664E-2</v>
      </c>
    </row>
    <row r="56" spans="1:4">
      <c r="A56">
        <v>81</v>
      </c>
      <c r="B56" t="s">
        <v>305</v>
      </c>
      <c r="C56" t="s">
        <v>306</v>
      </c>
      <c r="D56" s="7">
        <v>4.9548611111111113E-2</v>
      </c>
    </row>
    <row r="57" spans="1:4">
      <c r="A57">
        <v>50</v>
      </c>
      <c r="B57" t="s">
        <v>271</v>
      </c>
      <c r="C57" t="s">
        <v>235</v>
      </c>
      <c r="D57" s="7">
        <v>4.9942129629629628E-2</v>
      </c>
    </row>
    <row r="58" spans="1:4">
      <c r="A58">
        <v>135</v>
      </c>
      <c r="B58" t="s">
        <v>376</v>
      </c>
      <c r="C58" t="s">
        <v>339</v>
      </c>
      <c r="D58" s="7">
        <v>5.0115740740740738E-2</v>
      </c>
    </row>
    <row r="59" spans="1:4">
      <c r="A59">
        <v>122</v>
      </c>
      <c r="B59" t="s">
        <v>360</v>
      </c>
      <c r="C59" t="s">
        <v>361</v>
      </c>
      <c r="D59" s="7">
        <v>5.019675925925926E-2</v>
      </c>
    </row>
    <row r="60" spans="1:4">
      <c r="A60">
        <v>149</v>
      </c>
      <c r="B60" t="s">
        <v>398</v>
      </c>
      <c r="C60" t="s">
        <v>399</v>
      </c>
      <c r="D60" s="7">
        <v>5.0358796296296297E-2</v>
      </c>
    </row>
    <row r="61" spans="1:4">
      <c r="A61">
        <v>4</v>
      </c>
      <c r="B61" t="s">
        <v>237</v>
      </c>
      <c r="C61" t="s">
        <v>238</v>
      </c>
      <c r="D61" s="7">
        <v>5.0370370370370371E-2</v>
      </c>
    </row>
    <row r="62" spans="1:4">
      <c r="A62">
        <v>131</v>
      </c>
      <c r="B62" t="s">
        <v>372</v>
      </c>
      <c r="C62" t="s">
        <v>339</v>
      </c>
      <c r="D62" s="7">
        <v>5.0474537037037033E-2</v>
      </c>
    </row>
    <row r="63" spans="1:4">
      <c r="A63">
        <v>29</v>
      </c>
      <c r="B63" t="s">
        <v>191</v>
      </c>
      <c r="C63" t="s">
        <v>210</v>
      </c>
      <c r="D63" s="7">
        <v>5.0497685185185187E-2</v>
      </c>
    </row>
    <row r="64" spans="1:4">
      <c r="A64">
        <v>87</v>
      </c>
      <c r="B64" t="s">
        <v>313</v>
      </c>
      <c r="C64" t="s">
        <v>210</v>
      </c>
      <c r="D64" s="7">
        <v>5.0543981481481481E-2</v>
      </c>
    </row>
    <row r="65" spans="1:4">
      <c r="A65">
        <v>129</v>
      </c>
      <c r="B65" t="s">
        <v>369</v>
      </c>
      <c r="C65" t="s">
        <v>370</v>
      </c>
      <c r="D65" s="7">
        <v>5.063657407407407E-2</v>
      </c>
    </row>
    <row r="66" spans="1:4">
      <c r="A66">
        <v>28</v>
      </c>
      <c r="B66" t="s">
        <v>255</v>
      </c>
      <c r="C66" t="s">
        <v>235</v>
      </c>
      <c r="D66" s="7">
        <v>5.0891203703703702E-2</v>
      </c>
    </row>
    <row r="67" spans="1:4">
      <c r="A67">
        <v>54</v>
      </c>
      <c r="B67" t="s">
        <v>209</v>
      </c>
      <c r="C67" t="s">
        <v>215</v>
      </c>
      <c r="D67" s="7">
        <v>5.1087962962962967E-2</v>
      </c>
    </row>
    <row r="68" spans="1:4">
      <c r="A68">
        <v>58</v>
      </c>
      <c r="B68" t="s">
        <v>194</v>
      </c>
      <c r="C68" t="s">
        <v>211</v>
      </c>
      <c r="D68" s="7">
        <v>5.1273148148148151E-2</v>
      </c>
    </row>
    <row r="69" spans="1:4">
      <c r="A69">
        <v>10</v>
      </c>
      <c r="B69" t="s">
        <v>240</v>
      </c>
      <c r="C69" t="s">
        <v>30</v>
      </c>
      <c r="D69" s="7">
        <v>5.1620370370370372E-2</v>
      </c>
    </row>
    <row r="70" spans="1:4">
      <c r="A70">
        <v>113</v>
      </c>
      <c r="B70" t="s">
        <v>342</v>
      </c>
      <c r="C70" t="s">
        <v>343</v>
      </c>
      <c r="D70" s="7">
        <v>5.168981481481482E-2</v>
      </c>
    </row>
    <row r="71" spans="1:4">
      <c r="A71">
        <v>5</v>
      </c>
      <c r="B71" t="s">
        <v>222</v>
      </c>
      <c r="C71" t="s">
        <v>235</v>
      </c>
      <c r="D71" s="7">
        <v>5.1967592592592593E-2</v>
      </c>
    </row>
    <row r="72" spans="1:4">
      <c r="A72">
        <v>17</v>
      </c>
      <c r="B72" t="s">
        <v>223</v>
      </c>
      <c r="C72" t="s">
        <v>242</v>
      </c>
      <c r="D72" s="7">
        <v>5.212962962962963E-2</v>
      </c>
    </row>
    <row r="73" spans="1:4">
      <c r="A73">
        <v>106</v>
      </c>
      <c r="B73" t="s">
        <v>333</v>
      </c>
      <c r="C73" t="s">
        <v>214</v>
      </c>
      <c r="D73" s="7">
        <v>5.2164351851851858E-2</v>
      </c>
    </row>
    <row r="74" spans="1:4">
      <c r="A74">
        <v>70</v>
      </c>
      <c r="B74" t="s">
        <v>293</v>
      </c>
      <c r="C74" t="s">
        <v>294</v>
      </c>
      <c r="D74" s="7">
        <v>5.2175925925925924E-2</v>
      </c>
    </row>
    <row r="75" spans="1:4">
      <c r="A75">
        <v>52</v>
      </c>
      <c r="B75" t="s">
        <v>274</v>
      </c>
      <c r="C75" t="s">
        <v>30</v>
      </c>
      <c r="D75" s="7">
        <v>5.2245370370370366E-2</v>
      </c>
    </row>
    <row r="76" spans="1:4">
      <c r="A76">
        <v>44</v>
      </c>
      <c r="B76" t="s">
        <v>265</v>
      </c>
      <c r="C76" t="s">
        <v>266</v>
      </c>
      <c r="D76" s="7">
        <v>5.2546296296296292E-2</v>
      </c>
    </row>
    <row r="77" spans="1:4">
      <c r="A77">
        <v>136</v>
      </c>
      <c r="B77" t="s">
        <v>377</v>
      </c>
      <c r="C77" t="s">
        <v>30</v>
      </c>
      <c r="D77" s="7">
        <v>5.2824074074074079E-2</v>
      </c>
    </row>
    <row r="78" spans="1:4">
      <c r="A78">
        <v>12</v>
      </c>
      <c r="B78" t="s">
        <v>184</v>
      </c>
      <c r="C78" t="s">
        <v>242</v>
      </c>
      <c r="D78" s="7">
        <v>5.3078703703703704E-2</v>
      </c>
    </row>
    <row r="79" spans="1:4">
      <c r="A79">
        <v>39</v>
      </c>
      <c r="B79" t="s">
        <v>260</v>
      </c>
      <c r="C79" t="s">
        <v>235</v>
      </c>
      <c r="D79" s="7">
        <v>5.3449074074074072E-2</v>
      </c>
    </row>
    <row r="80" spans="1:4">
      <c r="A80">
        <v>85</v>
      </c>
      <c r="B80" t="s">
        <v>311</v>
      </c>
      <c r="C80" t="s">
        <v>226</v>
      </c>
      <c r="D80" s="7">
        <v>5.3692129629629631E-2</v>
      </c>
    </row>
    <row r="81" spans="1:4">
      <c r="A81">
        <v>75</v>
      </c>
      <c r="B81" t="s">
        <v>300</v>
      </c>
      <c r="C81" t="s">
        <v>291</v>
      </c>
      <c r="D81" s="7">
        <v>5.3900462962962963E-2</v>
      </c>
    </row>
    <row r="82" spans="1:4">
      <c r="A82">
        <v>158</v>
      </c>
      <c r="B82" t="s">
        <v>409</v>
      </c>
      <c r="C82" t="s">
        <v>410</v>
      </c>
      <c r="D82" s="7">
        <v>5.3993055555555558E-2</v>
      </c>
    </row>
    <row r="83" spans="1:4">
      <c r="A83">
        <v>77</v>
      </c>
      <c r="B83" t="s">
        <v>208</v>
      </c>
      <c r="C83" t="s">
        <v>215</v>
      </c>
      <c r="D83" s="7">
        <v>5.451388888888889E-2</v>
      </c>
    </row>
    <row r="84" spans="1:4">
      <c r="A84">
        <v>130</v>
      </c>
      <c r="B84" t="s">
        <v>371</v>
      </c>
      <c r="C84" t="s">
        <v>210</v>
      </c>
      <c r="D84" s="7">
        <v>5.4699074074074074E-2</v>
      </c>
    </row>
    <row r="85" spans="1:4">
      <c r="A85">
        <v>154</v>
      </c>
      <c r="B85" t="s">
        <v>404</v>
      </c>
      <c r="C85" t="s">
        <v>30</v>
      </c>
      <c r="D85" s="7">
        <v>5.486111111111111E-2</v>
      </c>
    </row>
    <row r="86" spans="1:4">
      <c r="A86">
        <v>101</v>
      </c>
      <c r="B86" t="s">
        <v>327</v>
      </c>
      <c r="C86" t="s">
        <v>326</v>
      </c>
      <c r="D86" s="7">
        <v>5.5011574074074067E-2</v>
      </c>
    </row>
    <row r="87" spans="1:4">
      <c r="A87">
        <v>68</v>
      </c>
      <c r="B87" t="s">
        <v>203</v>
      </c>
      <c r="C87" t="s">
        <v>291</v>
      </c>
      <c r="D87" s="7">
        <v>5.5138888888888883E-2</v>
      </c>
    </row>
    <row r="88" spans="1:4">
      <c r="A88">
        <v>151</v>
      </c>
      <c r="B88" t="s">
        <v>401</v>
      </c>
      <c r="C88" t="s">
        <v>30</v>
      </c>
      <c r="D88" s="7">
        <v>5.5150462962962964E-2</v>
      </c>
    </row>
    <row r="89" spans="1:4">
      <c r="A89">
        <v>83</v>
      </c>
      <c r="B89" t="s">
        <v>308</v>
      </c>
      <c r="C89" t="s">
        <v>291</v>
      </c>
      <c r="D89" s="7">
        <v>5.5358796296296288E-2</v>
      </c>
    </row>
    <row r="90" spans="1:4">
      <c r="A90">
        <v>49</v>
      </c>
      <c r="B90" t="s">
        <v>204</v>
      </c>
      <c r="C90" t="s">
        <v>270</v>
      </c>
      <c r="D90" s="7">
        <v>5.5798611111111111E-2</v>
      </c>
    </row>
    <row r="91" spans="1:4">
      <c r="A91">
        <v>134</v>
      </c>
      <c r="B91" t="s">
        <v>375</v>
      </c>
      <c r="C91" t="s">
        <v>30</v>
      </c>
      <c r="D91" s="7">
        <v>5.5949074074074075E-2</v>
      </c>
    </row>
    <row r="92" spans="1:4">
      <c r="A92">
        <v>69</v>
      </c>
      <c r="B92" t="s">
        <v>292</v>
      </c>
      <c r="C92" t="s">
        <v>210</v>
      </c>
      <c r="D92" s="7">
        <v>5.6226851851851854E-2</v>
      </c>
    </row>
    <row r="93" spans="1:4">
      <c r="A93">
        <v>123</v>
      </c>
      <c r="B93" t="s">
        <v>362</v>
      </c>
      <c r="C93" t="s">
        <v>30</v>
      </c>
      <c r="D93" s="7">
        <v>5.6273148148148149E-2</v>
      </c>
    </row>
    <row r="94" spans="1:4">
      <c r="A94">
        <v>144</v>
      </c>
      <c r="B94" t="s">
        <v>390</v>
      </c>
      <c r="C94" t="s">
        <v>391</v>
      </c>
      <c r="D94" s="7">
        <v>5.6307870370370362E-2</v>
      </c>
    </row>
    <row r="95" spans="1:4">
      <c r="A95">
        <v>108</v>
      </c>
      <c r="B95" t="s">
        <v>335</v>
      </c>
      <c r="C95" t="s">
        <v>291</v>
      </c>
      <c r="D95" s="7">
        <v>5.6481481481481487E-2</v>
      </c>
    </row>
    <row r="96" spans="1:4">
      <c r="A96">
        <v>60</v>
      </c>
      <c r="B96" t="s">
        <v>281</v>
      </c>
      <c r="C96" t="s">
        <v>30</v>
      </c>
      <c r="D96" s="7">
        <v>5.7094907407407407E-2</v>
      </c>
    </row>
    <row r="97" spans="1:4">
      <c r="A97">
        <v>86</v>
      </c>
      <c r="B97" t="s">
        <v>312</v>
      </c>
      <c r="C97" t="s">
        <v>224</v>
      </c>
      <c r="D97" s="7">
        <v>5.7812499999999996E-2</v>
      </c>
    </row>
    <row r="98" spans="1:4">
      <c r="A98">
        <v>40</v>
      </c>
      <c r="B98" t="s">
        <v>261</v>
      </c>
      <c r="C98" t="s">
        <v>30</v>
      </c>
      <c r="D98" s="7">
        <v>5.7939814814814812E-2</v>
      </c>
    </row>
    <row r="99" spans="1:4">
      <c r="A99">
        <v>156</v>
      </c>
      <c r="B99" t="s">
        <v>406</v>
      </c>
      <c r="C99" t="s">
        <v>30</v>
      </c>
      <c r="D99" s="7">
        <v>5.7962962962962959E-2</v>
      </c>
    </row>
    <row r="100" spans="1:4">
      <c r="A100">
        <v>155</v>
      </c>
      <c r="B100" t="s">
        <v>405</v>
      </c>
      <c r="C100" t="s">
        <v>30</v>
      </c>
      <c r="D100" s="7">
        <v>5.7974537037037033E-2</v>
      </c>
    </row>
    <row r="101" spans="1:4">
      <c r="A101">
        <v>104</v>
      </c>
      <c r="B101" t="s">
        <v>330</v>
      </c>
      <c r="C101" t="s">
        <v>30</v>
      </c>
      <c r="D101" s="7">
        <v>5.8194444444444444E-2</v>
      </c>
    </row>
    <row r="102" spans="1:4">
      <c r="A102">
        <v>66</v>
      </c>
      <c r="B102" t="s">
        <v>289</v>
      </c>
      <c r="C102" t="s">
        <v>290</v>
      </c>
      <c r="D102" s="7">
        <v>5.8240740740740739E-2</v>
      </c>
    </row>
    <row r="103" spans="1:4">
      <c r="A103">
        <v>88</v>
      </c>
      <c r="B103" t="s">
        <v>314</v>
      </c>
      <c r="C103" t="s">
        <v>210</v>
      </c>
      <c r="D103" s="7">
        <v>5.8472222222222224E-2</v>
      </c>
    </row>
    <row r="104" spans="1:4">
      <c r="A104">
        <v>76</v>
      </c>
      <c r="B104" t="s">
        <v>301</v>
      </c>
      <c r="C104" t="s">
        <v>291</v>
      </c>
      <c r="D104" s="7">
        <v>5.8576388888888886E-2</v>
      </c>
    </row>
    <row r="105" spans="1:4">
      <c r="A105">
        <v>33</v>
      </c>
      <c r="B105" t="s">
        <v>257</v>
      </c>
      <c r="C105" t="s">
        <v>30</v>
      </c>
      <c r="D105" s="7">
        <v>5.8645833333333335E-2</v>
      </c>
    </row>
    <row r="106" spans="1:4">
      <c r="A106">
        <v>138</v>
      </c>
      <c r="B106" t="s">
        <v>380</v>
      </c>
      <c r="C106" t="s">
        <v>381</v>
      </c>
      <c r="D106" s="7">
        <v>5.8877314814814813E-2</v>
      </c>
    </row>
    <row r="107" spans="1:4">
      <c r="A107">
        <v>95</v>
      </c>
      <c r="B107" t="s">
        <v>193</v>
      </c>
      <c r="C107" t="s">
        <v>291</v>
      </c>
      <c r="D107" s="7">
        <v>5.9120370370370372E-2</v>
      </c>
    </row>
    <row r="108" spans="1:4">
      <c r="A108">
        <v>159</v>
      </c>
      <c r="B108" t="s">
        <v>411</v>
      </c>
      <c r="C108" t="s">
        <v>412</v>
      </c>
      <c r="D108" s="7">
        <v>5.9270833333333335E-2</v>
      </c>
    </row>
    <row r="109" spans="1:4">
      <c r="A109">
        <v>23</v>
      </c>
      <c r="B109" t="s">
        <v>252</v>
      </c>
      <c r="C109" t="s">
        <v>30</v>
      </c>
      <c r="D109" s="7">
        <v>5.9583333333333328E-2</v>
      </c>
    </row>
    <row r="110" spans="1:4">
      <c r="A110">
        <v>100</v>
      </c>
      <c r="B110" t="s">
        <v>325</v>
      </c>
      <c r="C110" t="s">
        <v>326</v>
      </c>
      <c r="D110" s="7">
        <v>5.9768518518518519E-2</v>
      </c>
    </row>
    <row r="111" spans="1:4">
      <c r="A111">
        <v>46</v>
      </c>
      <c r="B111" t="s">
        <v>206</v>
      </c>
      <c r="C111" t="s">
        <v>30</v>
      </c>
      <c r="D111" s="7">
        <v>6.0208333333333336E-2</v>
      </c>
    </row>
    <row r="112" spans="1:4">
      <c r="A112">
        <v>90</v>
      </c>
      <c r="B112" t="s">
        <v>200</v>
      </c>
      <c r="C112" t="s">
        <v>30</v>
      </c>
      <c r="D112" s="7">
        <v>6.128472222222222E-2</v>
      </c>
    </row>
    <row r="113" spans="1:4">
      <c r="A113">
        <v>139</v>
      </c>
      <c r="B113" t="s">
        <v>382</v>
      </c>
      <c r="C113" t="s">
        <v>235</v>
      </c>
      <c r="D113" s="7">
        <v>6.1435185185185183E-2</v>
      </c>
    </row>
    <row r="114" spans="1:4">
      <c r="A114">
        <v>59</v>
      </c>
      <c r="B114" t="s">
        <v>280</v>
      </c>
      <c r="C114" t="s">
        <v>211</v>
      </c>
      <c r="D114" s="7">
        <v>6.2372685185185184E-2</v>
      </c>
    </row>
    <row r="115" spans="1:4">
      <c r="A115">
        <v>161</v>
      </c>
      <c r="B115" t="s">
        <v>415</v>
      </c>
      <c r="C115" t="s">
        <v>30</v>
      </c>
      <c r="D115" s="7">
        <v>6.3113425925925934E-2</v>
      </c>
    </row>
    <row r="116" spans="1:4">
      <c r="A116">
        <v>82</v>
      </c>
      <c r="B116" t="s">
        <v>307</v>
      </c>
      <c r="C116" t="s">
        <v>30</v>
      </c>
      <c r="D116" s="7">
        <v>6.3900462962962964E-2</v>
      </c>
    </row>
    <row r="117" spans="1:4">
      <c r="A117">
        <v>80</v>
      </c>
      <c r="B117" t="s">
        <v>304</v>
      </c>
      <c r="C117" t="s">
        <v>30</v>
      </c>
      <c r="D117" s="7">
        <v>6.429398148148148E-2</v>
      </c>
    </row>
    <row r="118" spans="1:4">
      <c r="A118">
        <v>142</v>
      </c>
      <c r="B118" t="s">
        <v>386</v>
      </c>
      <c r="C118" t="s">
        <v>387</v>
      </c>
      <c r="D118" s="7">
        <v>6.4340277777777774E-2</v>
      </c>
    </row>
    <row r="119" spans="1:4">
      <c r="A119">
        <v>109</v>
      </c>
      <c r="B119" t="s">
        <v>336</v>
      </c>
      <c r="C119" t="s">
        <v>291</v>
      </c>
      <c r="D119" s="7">
        <v>6.4733796296296289E-2</v>
      </c>
    </row>
    <row r="120" spans="1:4">
      <c r="A120">
        <v>150</v>
      </c>
      <c r="B120" t="s">
        <v>400</v>
      </c>
      <c r="C120" t="s">
        <v>213</v>
      </c>
      <c r="D120" s="7">
        <v>6.474537037037037E-2</v>
      </c>
    </row>
    <row r="121" spans="1:4">
      <c r="A121">
        <v>6</v>
      </c>
      <c r="B121" t="s">
        <v>188</v>
      </c>
      <c r="C121" t="s">
        <v>30</v>
      </c>
      <c r="D121" s="7">
        <v>6.5150462962962966E-2</v>
      </c>
    </row>
    <row r="122" spans="1:4">
      <c r="A122">
        <v>126</v>
      </c>
      <c r="B122" t="s">
        <v>365</v>
      </c>
      <c r="C122" t="s">
        <v>30</v>
      </c>
      <c r="D122" s="7">
        <v>6.5289351851851848E-2</v>
      </c>
    </row>
    <row r="123" spans="1:4">
      <c r="A123">
        <v>32</v>
      </c>
      <c r="B123" t="s">
        <v>256</v>
      </c>
      <c r="C123" t="s">
        <v>30</v>
      </c>
      <c r="D123" s="7">
        <v>6.582175925925926E-2</v>
      </c>
    </row>
    <row r="124" spans="1:4">
      <c r="A124">
        <v>107</v>
      </c>
      <c r="B124" t="s">
        <v>334</v>
      </c>
      <c r="C124" t="s">
        <v>30</v>
      </c>
      <c r="D124" s="7">
        <v>6.6134259259259254E-2</v>
      </c>
    </row>
    <row r="125" spans="1:4">
      <c r="A125">
        <v>63</v>
      </c>
      <c r="B125" t="s">
        <v>285</v>
      </c>
      <c r="C125" t="s">
        <v>30</v>
      </c>
      <c r="D125" s="7">
        <v>6.6655092592592599E-2</v>
      </c>
    </row>
    <row r="126" spans="1:4">
      <c r="A126">
        <v>125</v>
      </c>
      <c r="B126" t="s">
        <v>364</v>
      </c>
      <c r="C126" t="s">
        <v>30</v>
      </c>
      <c r="D126" s="7">
        <v>6.6932870370370365E-2</v>
      </c>
    </row>
    <row r="127" spans="1:4">
      <c r="A127">
        <v>3</v>
      </c>
      <c r="B127" t="s">
        <v>199</v>
      </c>
      <c r="C127" t="s">
        <v>213</v>
      </c>
      <c r="D127" s="7">
        <v>6.7129629629629636E-2</v>
      </c>
    </row>
    <row r="128" spans="1:4">
      <c r="A128">
        <v>140</v>
      </c>
      <c r="B128" t="s">
        <v>383</v>
      </c>
      <c r="C128" t="s">
        <v>30</v>
      </c>
      <c r="D128" s="7">
        <v>6.8368055555555557E-2</v>
      </c>
    </row>
    <row r="129" spans="1:4">
      <c r="A129">
        <v>141</v>
      </c>
      <c r="B129" t="s">
        <v>384</v>
      </c>
      <c r="C129" t="s">
        <v>385</v>
      </c>
      <c r="D129" s="7">
        <v>6.8391203703703704E-2</v>
      </c>
    </row>
    <row r="130" spans="1:4">
      <c r="A130">
        <v>110</v>
      </c>
      <c r="B130" t="s">
        <v>337</v>
      </c>
      <c r="C130" t="s">
        <v>291</v>
      </c>
      <c r="D130" s="7">
        <v>6.9270833333333337E-2</v>
      </c>
    </row>
    <row r="131" spans="1:4">
      <c r="A131">
        <v>7</v>
      </c>
      <c r="B131" t="s">
        <v>187</v>
      </c>
      <c r="C131" t="s">
        <v>30</v>
      </c>
      <c r="D131" s="7">
        <v>7.3321759259259267E-2</v>
      </c>
    </row>
    <row r="132" spans="1:4">
      <c r="A132">
        <v>99</v>
      </c>
      <c r="B132" t="s">
        <v>323</v>
      </c>
      <c r="C132" t="s">
        <v>324</v>
      </c>
      <c r="D132" s="7">
        <v>7.513888888888888E-2</v>
      </c>
    </row>
    <row r="133" spans="1:4">
      <c r="A133">
        <v>145</v>
      </c>
      <c r="B133" t="s">
        <v>392</v>
      </c>
      <c r="C133" t="s">
        <v>391</v>
      </c>
      <c r="D133" s="7">
        <v>7.5810185185185189E-2</v>
      </c>
    </row>
    <row r="134" spans="1:4">
      <c r="A134">
        <v>61</v>
      </c>
      <c r="B134" t="s">
        <v>282</v>
      </c>
      <c r="C134" t="s">
        <v>30</v>
      </c>
      <c r="D134" s="7">
        <v>7.7569444444444455E-2</v>
      </c>
    </row>
    <row r="135" spans="1:4">
      <c r="A135">
        <v>114</v>
      </c>
      <c r="B135" t="s">
        <v>344</v>
      </c>
      <c r="C135" t="s">
        <v>343</v>
      </c>
      <c r="D135" s="7">
        <v>7.8344907407407405E-2</v>
      </c>
    </row>
    <row r="136" spans="1:4">
      <c r="A136">
        <v>14</v>
      </c>
      <c r="B136" t="s">
        <v>244</v>
      </c>
      <c r="C136" t="s">
        <v>242</v>
      </c>
      <c r="D136" s="7">
        <v>8.74537037037037E-2</v>
      </c>
    </row>
    <row r="137" spans="1:4">
      <c r="A137">
        <v>121</v>
      </c>
      <c r="B137" t="s">
        <v>358</v>
      </c>
      <c r="C137" t="s">
        <v>359</v>
      </c>
      <c r="D137" s="7">
        <v>9.7696759259259261E-2</v>
      </c>
    </row>
    <row r="138" spans="1:4">
      <c r="A138">
        <v>492</v>
      </c>
      <c r="B138" t="s">
        <v>25</v>
      </c>
      <c r="C138" t="s">
        <v>30</v>
      </c>
      <c r="D138" s="7">
        <v>0.75</v>
      </c>
    </row>
    <row r="139" spans="1:4">
      <c r="A139">
        <v>493</v>
      </c>
      <c r="B139" t="s">
        <v>26</v>
      </c>
      <c r="C139" t="s">
        <v>30</v>
      </c>
      <c r="D139" s="7">
        <v>0.75</v>
      </c>
    </row>
    <row r="140" spans="1:4">
      <c r="A140">
        <v>494</v>
      </c>
      <c r="B140" t="s">
        <v>27</v>
      </c>
      <c r="C140" t="s">
        <v>30</v>
      </c>
      <c r="D140" s="7">
        <v>0.75</v>
      </c>
    </row>
    <row r="141" spans="1:4">
      <c r="A141">
        <v>495</v>
      </c>
      <c r="B141" t="s">
        <v>28</v>
      </c>
      <c r="C141" t="s">
        <v>30</v>
      </c>
      <c r="D141" s="7">
        <v>0.75</v>
      </c>
    </row>
    <row r="142" spans="1:4">
      <c r="A142">
        <v>490</v>
      </c>
      <c r="B142" t="s">
        <v>23</v>
      </c>
      <c r="C142" t="s">
        <v>30</v>
      </c>
      <c r="D142" s="7">
        <v>0.75001157407407415</v>
      </c>
    </row>
    <row r="143" spans="1:4">
      <c r="A143">
        <v>491</v>
      </c>
      <c r="B143" t="s">
        <v>24</v>
      </c>
      <c r="C143" t="s">
        <v>30</v>
      </c>
      <c r="D143" s="7">
        <v>0.75003472222222223</v>
      </c>
    </row>
  </sheetData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C162"/>
  <sheetViews>
    <sheetView topLeftCell="A127" workbookViewId="0">
      <selection activeCell="I20" sqref="I20"/>
    </sheetView>
  </sheetViews>
  <sheetFormatPr defaultRowHeight="14.4"/>
  <cols>
    <col min="1" max="1" width="24.6640625" bestFit="1" customWidth="1"/>
    <col min="2" max="2" width="30.21875" bestFit="1" customWidth="1"/>
    <col min="3" max="3" width="7" bestFit="1" customWidth="1"/>
  </cols>
  <sheetData>
    <row r="3" spans="1:3">
      <c r="A3" s="6" t="s">
        <v>345</v>
      </c>
    </row>
    <row r="4" spans="1:3">
      <c r="A4" s="6" t="s">
        <v>1</v>
      </c>
      <c r="B4" s="6" t="s">
        <v>183</v>
      </c>
      <c r="C4" t="s">
        <v>10</v>
      </c>
    </row>
    <row r="5" spans="1:3">
      <c r="A5" t="s">
        <v>239</v>
      </c>
      <c r="B5" t="s">
        <v>30</v>
      </c>
      <c r="C5" s="45">
        <v>8</v>
      </c>
    </row>
    <row r="6" spans="1:3">
      <c r="A6" t="s">
        <v>185</v>
      </c>
      <c r="B6" t="s">
        <v>30</v>
      </c>
      <c r="C6" s="45">
        <v>22</v>
      </c>
    </row>
    <row r="7" spans="1:3">
      <c r="A7" t="s">
        <v>220</v>
      </c>
      <c r="B7" t="s">
        <v>210</v>
      </c>
      <c r="C7" s="45">
        <v>67</v>
      </c>
    </row>
    <row r="8" spans="1:3">
      <c r="A8" t="s">
        <v>279</v>
      </c>
      <c r="B8" t="s">
        <v>215</v>
      </c>
      <c r="C8" s="45">
        <v>57</v>
      </c>
    </row>
    <row r="9" spans="1:3">
      <c r="A9" t="s">
        <v>386</v>
      </c>
      <c r="B9" t="s">
        <v>387</v>
      </c>
      <c r="C9" s="45">
        <v>142</v>
      </c>
    </row>
    <row r="10" spans="1:3">
      <c r="A10" t="s">
        <v>250</v>
      </c>
      <c r="B10" t="s">
        <v>235</v>
      </c>
      <c r="C10" s="45">
        <v>20</v>
      </c>
    </row>
    <row r="11" spans="1:3">
      <c r="A11" t="s">
        <v>243</v>
      </c>
      <c r="B11" t="s">
        <v>242</v>
      </c>
      <c r="C11" s="45">
        <v>13</v>
      </c>
    </row>
    <row r="12" spans="1:3">
      <c r="A12" t="s">
        <v>272</v>
      </c>
      <c r="B12" t="s">
        <v>273</v>
      </c>
      <c r="C12" s="45">
        <v>51</v>
      </c>
    </row>
    <row r="13" spans="1:3">
      <c r="A13" t="s">
        <v>331</v>
      </c>
      <c r="B13" t="s">
        <v>332</v>
      </c>
      <c r="C13" s="45">
        <v>105</v>
      </c>
    </row>
    <row r="14" spans="1:3">
      <c r="A14" t="s">
        <v>350</v>
      </c>
      <c r="B14" t="s">
        <v>235</v>
      </c>
      <c r="C14" s="45">
        <v>116</v>
      </c>
    </row>
    <row r="15" spans="1:3">
      <c r="A15" t="s">
        <v>200</v>
      </c>
      <c r="B15" t="s">
        <v>30</v>
      </c>
      <c r="C15" s="45">
        <v>90</v>
      </c>
    </row>
    <row r="16" spans="1:3">
      <c r="A16" t="s">
        <v>251</v>
      </c>
      <c r="B16" t="s">
        <v>235</v>
      </c>
      <c r="C16" s="45">
        <v>21</v>
      </c>
    </row>
    <row r="17" spans="1:3">
      <c r="A17" t="s">
        <v>286</v>
      </c>
      <c r="B17" t="s">
        <v>235</v>
      </c>
      <c r="C17" s="45">
        <v>64</v>
      </c>
    </row>
    <row r="18" spans="1:3">
      <c r="A18" t="s">
        <v>258</v>
      </c>
      <c r="B18" t="s">
        <v>259</v>
      </c>
      <c r="C18" s="45">
        <v>34</v>
      </c>
    </row>
    <row r="19" spans="1:3">
      <c r="A19" t="s">
        <v>376</v>
      </c>
      <c r="B19" t="s">
        <v>339</v>
      </c>
      <c r="C19" s="45">
        <v>135</v>
      </c>
    </row>
    <row r="20" spans="1:3">
      <c r="A20" t="s">
        <v>314</v>
      </c>
      <c r="B20" t="s">
        <v>210</v>
      </c>
      <c r="C20" s="45">
        <v>88</v>
      </c>
    </row>
    <row r="21" spans="1:3">
      <c r="A21" t="s">
        <v>227</v>
      </c>
      <c r="B21" t="s">
        <v>267</v>
      </c>
      <c r="C21" s="45">
        <v>45</v>
      </c>
    </row>
    <row r="22" spans="1:3">
      <c r="A22" t="s">
        <v>409</v>
      </c>
      <c r="B22" t="s">
        <v>410</v>
      </c>
      <c r="C22" s="45">
        <v>158</v>
      </c>
    </row>
    <row r="23" spans="1:3">
      <c r="A23" t="s">
        <v>222</v>
      </c>
      <c r="B23" t="s">
        <v>235</v>
      </c>
      <c r="C23" s="45">
        <v>5</v>
      </c>
    </row>
    <row r="24" spans="1:3">
      <c r="A24" t="s">
        <v>189</v>
      </c>
      <c r="B24" t="s">
        <v>30</v>
      </c>
      <c r="C24" s="45">
        <v>92</v>
      </c>
    </row>
    <row r="25" spans="1:3">
      <c r="A25" t="s">
        <v>201</v>
      </c>
      <c r="B25" t="s">
        <v>303</v>
      </c>
      <c r="C25" s="45">
        <v>79</v>
      </c>
    </row>
    <row r="26" spans="1:3">
      <c r="A26" t="s">
        <v>395</v>
      </c>
      <c r="B26" t="s">
        <v>235</v>
      </c>
      <c r="C26" s="45">
        <v>147</v>
      </c>
    </row>
    <row r="27" spans="1:3">
      <c r="A27" t="s">
        <v>261</v>
      </c>
      <c r="B27" t="s">
        <v>30</v>
      </c>
      <c r="C27" s="45">
        <v>40</v>
      </c>
    </row>
    <row r="28" spans="1:3">
      <c r="A28" t="s">
        <v>277</v>
      </c>
      <c r="B28" t="s">
        <v>278</v>
      </c>
      <c r="C28" s="45">
        <v>56</v>
      </c>
    </row>
    <row r="29" spans="1:3">
      <c r="A29" t="s">
        <v>305</v>
      </c>
      <c r="B29" t="s">
        <v>306</v>
      </c>
      <c r="C29" s="45">
        <v>81</v>
      </c>
    </row>
    <row r="30" spans="1:3">
      <c r="A30" t="s">
        <v>184</v>
      </c>
      <c r="B30" t="s">
        <v>242</v>
      </c>
      <c r="C30" s="45">
        <v>12</v>
      </c>
    </row>
    <row r="31" spans="1:3">
      <c r="A31" t="s">
        <v>354</v>
      </c>
      <c r="B31" t="s">
        <v>355</v>
      </c>
      <c r="C31" s="45">
        <v>119</v>
      </c>
    </row>
    <row r="32" spans="1:3">
      <c r="A32" t="s">
        <v>271</v>
      </c>
      <c r="B32" t="s">
        <v>235</v>
      </c>
      <c r="C32" s="45">
        <v>50</v>
      </c>
    </row>
    <row r="33" spans="1:3">
      <c r="A33" t="s">
        <v>304</v>
      </c>
      <c r="B33" t="s">
        <v>30</v>
      </c>
      <c r="C33" s="45">
        <v>80</v>
      </c>
    </row>
    <row r="34" spans="1:3">
      <c r="A34" t="s">
        <v>202</v>
      </c>
      <c r="B34" t="s">
        <v>210</v>
      </c>
      <c r="C34" s="45">
        <v>36</v>
      </c>
    </row>
    <row r="35" spans="1:3">
      <c r="A35" t="s">
        <v>248</v>
      </c>
      <c r="B35" t="s">
        <v>30</v>
      </c>
      <c r="C35" s="45">
        <v>18</v>
      </c>
    </row>
    <row r="36" spans="1:3">
      <c r="A36" t="s">
        <v>252</v>
      </c>
      <c r="B36" t="s">
        <v>30</v>
      </c>
      <c r="C36" s="45">
        <v>23</v>
      </c>
    </row>
    <row r="37" spans="1:3">
      <c r="A37" t="s">
        <v>356</v>
      </c>
      <c r="B37" t="s">
        <v>357</v>
      </c>
      <c r="C37" s="45">
        <v>120</v>
      </c>
    </row>
    <row r="38" spans="1:3">
      <c r="A38" t="s">
        <v>187</v>
      </c>
      <c r="B38" t="s">
        <v>30</v>
      </c>
      <c r="C38" s="45">
        <v>7</v>
      </c>
    </row>
    <row r="39" spans="1:3">
      <c r="A39" t="s">
        <v>378</v>
      </c>
      <c r="B39" t="s">
        <v>379</v>
      </c>
      <c r="C39" s="45">
        <v>137</v>
      </c>
    </row>
    <row r="40" spans="1:3">
      <c r="A40" t="s">
        <v>364</v>
      </c>
      <c r="B40" t="s">
        <v>30</v>
      </c>
      <c r="C40" s="45">
        <v>125</v>
      </c>
    </row>
    <row r="41" spans="1:3">
      <c r="A41" t="s">
        <v>208</v>
      </c>
      <c r="B41" t="s">
        <v>215</v>
      </c>
      <c r="C41" s="45">
        <v>77</v>
      </c>
    </row>
    <row r="42" spans="1:3">
      <c r="A42" t="s">
        <v>282</v>
      </c>
      <c r="B42" t="s">
        <v>30</v>
      </c>
      <c r="C42" s="45">
        <v>61</v>
      </c>
    </row>
    <row r="43" spans="1:3">
      <c r="A43" t="s">
        <v>260</v>
      </c>
      <c r="B43" t="s">
        <v>235</v>
      </c>
      <c r="C43" s="45">
        <v>39</v>
      </c>
    </row>
    <row r="44" spans="1:3">
      <c r="A44" t="s">
        <v>262</v>
      </c>
      <c r="B44" t="s">
        <v>263</v>
      </c>
      <c r="C44" s="45">
        <v>41</v>
      </c>
    </row>
    <row r="45" spans="1:3">
      <c r="A45" t="s">
        <v>309</v>
      </c>
      <c r="B45" t="s">
        <v>310</v>
      </c>
      <c r="C45" s="45">
        <v>84</v>
      </c>
    </row>
    <row r="46" spans="1:3">
      <c r="A46" t="s">
        <v>362</v>
      </c>
      <c r="B46" t="s">
        <v>30</v>
      </c>
      <c r="C46" s="45">
        <v>123</v>
      </c>
    </row>
    <row r="47" spans="1:3">
      <c r="A47" t="s">
        <v>241</v>
      </c>
      <c r="B47" t="s">
        <v>215</v>
      </c>
      <c r="C47" s="45">
        <v>11</v>
      </c>
    </row>
    <row r="48" spans="1:3">
      <c r="A48" t="s">
        <v>340</v>
      </c>
      <c r="B48" t="s">
        <v>341</v>
      </c>
      <c r="C48" s="45">
        <v>112</v>
      </c>
    </row>
    <row r="49" spans="1:3">
      <c r="A49" t="s">
        <v>400</v>
      </c>
      <c r="B49" t="s">
        <v>213</v>
      </c>
      <c r="C49" s="45">
        <v>150</v>
      </c>
    </row>
    <row r="50" spans="1:3">
      <c r="A50" t="s">
        <v>323</v>
      </c>
      <c r="B50" t="s">
        <v>324</v>
      </c>
      <c r="C50" s="45">
        <v>99</v>
      </c>
    </row>
    <row r="51" spans="1:3">
      <c r="A51" t="s">
        <v>225</v>
      </c>
      <c r="B51" t="s">
        <v>321</v>
      </c>
      <c r="C51" s="45">
        <v>97</v>
      </c>
    </row>
    <row r="52" spans="1:3">
      <c r="A52" t="s">
        <v>337</v>
      </c>
      <c r="B52" t="s">
        <v>291</v>
      </c>
      <c r="C52" s="45">
        <v>110</v>
      </c>
    </row>
    <row r="53" spans="1:3">
      <c r="A53" t="s">
        <v>311</v>
      </c>
      <c r="B53" t="s">
        <v>226</v>
      </c>
      <c r="C53" s="45">
        <v>85</v>
      </c>
    </row>
    <row r="54" spans="1:3">
      <c r="A54" t="s">
        <v>246</v>
      </c>
      <c r="B54" t="s">
        <v>247</v>
      </c>
      <c r="C54" s="45">
        <v>16</v>
      </c>
    </row>
    <row r="55" spans="1:3">
      <c r="A55" t="s">
        <v>401</v>
      </c>
      <c r="B55" t="s">
        <v>30</v>
      </c>
      <c r="C55" s="45">
        <v>151</v>
      </c>
    </row>
    <row r="56" spans="1:3">
      <c r="A56" t="s">
        <v>190</v>
      </c>
      <c r="B56" t="s">
        <v>249</v>
      </c>
      <c r="C56" s="45">
        <v>19</v>
      </c>
    </row>
    <row r="57" spans="1:3">
      <c r="A57" t="s">
        <v>234</v>
      </c>
      <c r="B57" t="s">
        <v>235</v>
      </c>
      <c r="C57" s="45">
        <v>1</v>
      </c>
    </row>
    <row r="58" spans="1:3">
      <c r="A58" t="s">
        <v>280</v>
      </c>
      <c r="B58" t="s">
        <v>211</v>
      </c>
      <c r="C58" s="45">
        <v>59</v>
      </c>
    </row>
    <row r="59" spans="1:3">
      <c r="A59" t="s">
        <v>342</v>
      </c>
      <c r="B59" t="s">
        <v>343</v>
      </c>
      <c r="C59" s="45">
        <v>113</v>
      </c>
    </row>
    <row r="60" spans="1:3">
      <c r="A60" t="s">
        <v>206</v>
      </c>
      <c r="B60" t="s">
        <v>30</v>
      </c>
      <c r="C60" s="45">
        <v>46</v>
      </c>
    </row>
    <row r="61" spans="1:3">
      <c r="A61" t="s">
        <v>403</v>
      </c>
      <c r="B61" t="s">
        <v>294</v>
      </c>
      <c r="C61" s="45">
        <v>153</v>
      </c>
    </row>
    <row r="62" spans="1:3">
      <c r="A62" t="s">
        <v>317</v>
      </c>
      <c r="B62" t="s">
        <v>210</v>
      </c>
      <c r="C62" s="45">
        <v>93</v>
      </c>
    </row>
    <row r="63" spans="1:3">
      <c r="A63" t="s">
        <v>373</v>
      </c>
      <c r="B63" t="s">
        <v>339</v>
      </c>
      <c r="C63" s="45">
        <v>132</v>
      </c>
    </row>
    <row r="64" spans="1:3">
      <c r="A64" t="s">
        <v>374</v>
      </c>
      <c r="B64" t="s">
        <v>339</v>
      </c>
      <c r="C64" s="45">
        <v>133</v>
      </c>
    </row>
    <row r="65" spans="1:3">
      <c r="A65" t="s">
        <v>406</v>
      </c>
      <c r="B65" t="s">
        <v>30</v>
      </c>
      <c r="C65" s="45">
        <v>156</v>
      </c>
    </row>
    <row r="66" spans="1:3">
      <c r="A66" t="s">
        <v>327</v>
      </c>
      <c r="B66" t="s">
        <v>326</v>
      </c>
      <c r="C66" s="45">
        <v>101</v>
      </c>
    </row>
    <row r="67" spans="1:3">
      <c r="A67" t="s">
        <v>338</v>
      </c>
      <c r="B67" t="s">
        <v>339</v>
      </c>
      <c r="C67" s="45">
        <v>111</v>
      </c>
    </row>
    <row r="68" spans="1:3">
      <c r="A68" t="s">
        <v>196</v>
      </c>
      <c r="B68" t="s">
        <v>211</v>
      </c>
      <c r="C68" s="45">
        <v>37</v>
      </c>
    </row>
    <row r="69" spans="1:3">
      <c r="A69" t="s">
        <v>329</v>
      </c>
      <c r="B69" t="s">
        <v>210</v>
      </c>
      <c r="C69" s="45">
        <v>103</v>
      </c>
    </row>
    <row r="70" spans="1:3">
      <c r="A70" t="s">
        <v>307</v>
      </c>
      <c r="B70" t="s">
        <v>30</v>
      </c>
      <c r="C70" s="45">
        <v>82</v>
      </c>
    </row>
    <row r="71" spans="1:3">
      <c r="A71" t="s">
        <v>318</v>
      </c>
      <c r="B71" t="s">
        <v>319</v>
      </c>
      <c r="C71" s="45">
        <v>94</v>
      </c>
    </row>
    <row r="72" spans="1:3">
      <c r="A72" t="s">
        <v>375</v>
      </c>
      <c r="B72" t="s">
        <v>30</v>
      </c>
      <c r="C72" s="45">
        <v>134</v>
      </c>
    </row>
    <row r="73" spans="1:3">
      <c r="A73" t="s">
        <v>333</v>
      </c>
      <c r="B73" t="s">
        <v>214</v>
      </c>
      <c r="C73" s="45">
        <v>106</v>
      </c>
    </row>
    <row r="74" spans="1:3">
      <c r="A74" t="s">
        <v>411</v>
      </c>
      <c r="B74" t="s">
        <v>412</v>
      </c>
      <c r="C74" s="45">
        <v>159</v>
      </c>
    </row>
    <row r="75" spans="1:3">
      <c r="A75" t="s">
        <v>268</v>
      </c>
      <c r="B75" t="s">
        <v>269</v>
      </c>
      <c r="C75" s="45">
        <v>48</v>
      </c>
    </row>
    <row r="76" spans="1:3">
      <c r="A76" t="s">
        <v>300</v>
      </c>
      <c r="B76" t="s">
        <v>291</v>
      </c>
      <c r="C76" s="45">
        <v>75</v>
      </c>
    </row>
    <row r="77" spans="1:3">
      <c r="A77" t="s">
        <v>217</v>
      </c>
      <c r="B77" t="s">
        <v>213</v>
      </c>
      <c r="C77" s="45">
        <v>91</v>
      </c>
    </row>
    <row r="78" spans="1:3">
      <c r="A78" t="s">
        <v>390</v>
      </c>
      <c r="B78" t="s">
        <v>391</v>
      </c>
      <c r="C78" s="45">
        <v>144</v>
      </c>
    </row>
    <row r="79" spans="1:3">
      <c r="A79" t="s">
        <v>360</v>
      </c>
      <c r="B79" t="s">
        <v>361</v>
      </c>
      <c r="C79" s="45">
        <v>122</v>
      </c>
    </row>
    <row r="80" spans="1:3">
      <c r="A80" t="s">
        <v>302</v>
      </c>
      <c r="B80" t="s">
        <v>296</v>
      </c>
      <c r="C80" s="45">
        <v>78</v>
      </c>
    </row>
    <row r="81" spans="1:3">
      <c r="A81" t="s">
        <v>398</v>
      </c>
      <c r="B81" t="s">
        <v>399</v>
      </c>
      <c r="C81" s="45">
        <v>149</v>
      </c>
    </row>
    <row r="82" spans="1:3">
      <c r="A82" t="s">
        <v>245</v>
      </c>
      <c r="B82" t="s">
        <v>242</v>
      </c>
      <c r="C82" s="45">
        <v>15</v>
      </c>
    </row>
    <row r="83" spans="1:3">
      <c r="A83" t="s">
        <v>205</v>
      </c>
      <c r="B83" t="s">
        <v>215</v>
      </c>
      <c r="C83" s="45">
        <v>42</v>
      </c>
    </row>
    <row r="84" spans="1:3">
      <c r="A84" t="s">
        <v>402</v>
      </c>
      <c r="B84" t="s">
        <v>235</v>
      </c>
      <c r="C84" s="45">
        <v>152</v>
      </c>
    </row>
    <row r="85" spans="1:3">
      <c r="A85" t="s">
        <v>393</v>
      </c>
      <c r="B85" t="s">
        <v>394</v>
      </c>
      <c r="C85" s="45">
        <v>146</v>
      </c>
    </row>
    <row r="86" spans="1:3">
      <c r="A86" t="s">
        <v>299</v>
      </c>
      <c r="B86" t="s">
        <v>296</v>
      </c>
      <c r="C86" s="45">
        <v>74</v>
      </c>
    </row>
    <row r="87" spans="1:3">
      <c r="A87" t="s">
        <v>244</v>
      </c>
      <c r="B87" t="s">
        <v>242</v>
      </c>
      <c r="C87" s="45">
        <v>14</v>
      </c>
    </row>
    <row r="88" spans="1:3">
      <c r="A88" t="s">
        <v>186</v>
      </c>
      <c r="B88" t="s">
        <v>235</v>
      </c>
      <c r="C88" s="45">
        <v>31</v>
      </c>
    </row>
    <row r="89" spans="1:3">
      <c r="A89" t="s">
        <v>283</v>
      </c>
      <c r="B89" t="s">
        <v>284</v>
      </c>
      <c r="C89" s="45">
        <v>62</v>
      </c>
    </row>
    <row r="90" spans="1:3">
      <c r="A90" t="s">
        <v>285</v>
      </c>
      <c r="B90" t="s">
        <v>30</v>
      </c>
      <c r="C90" s="45">
        <v>63</v>
      </c>
    </row>
    <row r="91" spans="1:3">
      <c r="A91" t="s">
        <v>380</v>
      </c>
      <c r="B91" t="s">
        <v>381</v>
      </c>
      <c r="C91" s="45">
        <v>138</v>
      </c>
    </row>
    <row r="92" spans="1:3">
      <c r="A92" t="s">
        <v>325</v>
      </c>
      <c r="B92" t="s">
        <v>326</v>
      </c>
      <c r="C92" s="45">
        <v>100</v>
      </c>
    </row>
    <row r="93" spans="1:3">
      <c r="A93" t="s">
        <v>191</v>
      </c>
      <c r="B93" t="s">
        <v>210</v>
      </c>
      <c r="C93" s="45">
        <v>29</v>
      </c>
    </row>
    <row r="94" spans="1:3">
      <c r="A94" t="s">
        <v>287</v>
      </c>
      <c r="B94" t="s">
        <v>288</v>
      </c>
      <c r="C94" s="45">
        <v>65</v>
      </c>
    </row>
    <row r="95" spans="1:3">
      <c r="A95" t="s">
        <v>320</v>
      </c>
      <c r="B95" t="s">
        <v>321</v>
      </c>
      <c r="C95" s="45">
        <v>96</v>
      </c>
    </row>
    <row r="96" spans="1:3">
      <c r="A96" t="s">
        <v>366</v>
      </c>
      <c r="B96" t="s">
        <v>367</v>
      </c>
      <c r="C96" s="45">
        <v>127</v>
      </c>
    </row>
    <row r="97" spans="1:3">
      <c r="A97" t="s">
        <v>236</v>
      </c>
      <c r="B97" t="s">
        <v>235</v>
      </c>
      <c r="C97" s="45">
        <v>2</v>
      </c>
    </row>
    <row r="98" spans="1:3">
      <c r="A98" t="s">
        <v>365</v>
      </c>
      <c r="B98" t="s">
        <v>30</v>
      </c>
      <c r="C98" s="45">
        <v>126</v>
      </c>
    </row>
    <row r="99" spans="1:3">
      <c r="A99" t="s">
        <v>221</v>
      </c>
      <c r="B99" t="s">
        <v>210</v>
      </c>
      <c r="C99" s="45">
        <v>47</v>
      </c>
    </row>
    <row r="100" spans="1:3">
      <c r="A100" t="s">
        <v>240</v>
      </c>
      <c r="B100" t="s">
        <v>30</v>
      </c>
      <c r="C100" s="45">
        <v>10</v>
      </c>
    </row>
    <row r="101" spans="1:3">
      <c r="A101" t="s">
        <v>407</v>
      </c>
      <c r="B101" t="s">
        <v>408</v>
      </c>
      <c r="C101" s="45">
        <v>157</v>
      </c>
    </row>
    <row r="102" spans="1:3">
      <c r="A102" t="s">
        <v>203</v>
      </c>
      <c r="B102" t="s">
        <v>291</v>
      </c>
      <c r="C102" s="45">
        <v>68</v>
      </c>
    </row>
    <row r="103" spans="1:3">
      <c r="A103" t="s">
        <v>348</v>
      </c>
      <c r="B103" t="s">
        <v>349</v>
      </c>
      <c r="C103" s="45">
        <v>115</v>
      </c>
    </row>
    <row r="104" spans="1:3">
      <c r="A104" t="s">
        <v>377</v>
      </c>
      <c r="B104" t="s">
        <v>30</v>
      </c>
      <c r="C104" s="45">
        <v>136</v>
      </c>
    </row>
    <row r="105" spans="1:3">
      <c r="A105" t="s">
        <v>312</v>
      </c>
      <c r="B105" t="s">
        <v>224</v>
      </c>
      <c r="C105" s="45">
        <v>86</v>
      </c>
    </row>
    <row r="106" spans="1:3">
      <c r="A106" t="s">
        <v>413</v>
      </c>
      <c r="B106" t="s">
        <v>414</v>
      </c>
      <c r="C106" s="45">
        <v>160</v>
      </c>
    </row>
    <row r="107" spans="1:3">
      <c r="A107" t="s">
        <v>404</v>
      </c>
      <c r="B107" t="s">
        <v>30</v>
      </c>
      <c r="C107" s="45">
        <v>154</v>
      </c>
    </row>
    <row r="108" spans="1:3">
      <c r="A108" t="s">
        <v>315</v>
      </c>
      <c r="B108" t="s">
        <v>316</v>
      </c>
      <c r="C108" s="45">
        <v>89</v>
      </c>
    </row>
    <row r="109" spans="1:3">
      <c r="A109" t="s">
        <v>275</v>
      </c>
      <c r="B109" t="s">
        <v>276</v>
      </c>
      <c r="C109" s="45">
        <v>55</v>
      </c>
    </row>
    <row r="110" spans="1:3">
      <c r="A110" t="s">
        <v>209</v>
      </c>
      <c r="B110" t="s">
        <v>215</v>
      </c>
      <c r="C110" s="45">
        <v>54</v>
      </c>
    </row>
    <row r="111" spans="1:3">
      <c r="A111" t="s">
        <v>292</v>
      </c>
      <c r="B111" t="s">
        <v>210</v>
      </c>
      <c r="C111" s="45">
        <v>69</v>
      </c>
    </row>
    <row r="112" spans="1:3">
      <c r="A112" t="s">
        <v>368</v>
      </c>
      <c r="B112" t="s">
        <v>30</v>
      </c>
      <c r="C112" s="45">
        <v>128</v>
      </c>
    </row>
    <row r="113" spans="1:3">
      <c r="A113" t="s">
        <v>256</v>
      </c>
      <c r="B113" t="s">
        <v>30</v>
      </c>
      <c r="C113" s="45">
        <v>32</v>
      </c>
    </row>
    <row r="114" spans="1:3">
      <c r="A114" t="s">
        <v>199</v>
      </c>
      <c r="B114" t="s">
        <v>213</v>
      </c>
      <c r="C114" s="45">
        <v>3</v>
      </c>
    </row>
    <row r="115" spans="1:3">
      <c r="A115" t="s">
        <v>197</v>
      </c>
      <c r="B115" t="s">
        <v>212</v>
      </c>
      <c r="C115" s="45">
        <v>35</v>
      </c>
    </row>
    <row r="116" spans="1:3">
      <c r="A116" t="s">
        <v>297</v>
      </c>
      <c r="B116" t="s">
        <v>296</v>
      </c>
      <c r="C116" s="45">
        <v>72</v>
      </c>
    </row>
    <row r="117" spans="1:3">
      <c r="A117" t="s">
        <v>204</v>
      </c>
      <c r="B117" t="s">
        <v>270</v>
      </c>
      <c r="C117" s="45">
        <v>49</v>
      </c>
    </row>
    <row r="118" spans="1:3">
      <c r="A118" t="s">
        <v>188</v>
      </c>
      <c r="B118" t="s">
        <v>30</v>
      </c>
      <c r="C118" s="45">
        <v>6</v>
      </c>
    </row>
    <row r="119" spans="1:3">
      <c r="A119" t="s">
        <v>301</v>
      </c>
      <c r="B119" t="s">
        <v>291</v>
      </c>
      <c r="C119" s="45">
        <v>76</v>
      </c>
    </row>
    <row r="120" spans="1:3">
      <c r="A120" t="s">
        <v>192</v>
      </c>
      <c r="B120" t="s">
        <v>235</v>
      </c>
      <c r="C120" s="45">
        <v>53</v>
      </c>
    </row>
    <row r="121" spans="1:3">
      <c r="A121" t="s">
        <v>223</v>
      </c>
      <c r="B121" t="s">
        <v>242</v>
      </c>
      <c r="C121" s="45">
        <v>17</v>
      </c>
    </row>
    <row r="122" spans="1:3">
      <c r="A122" t="s">
        <v>313</v>
      </c>
      <c r="B122" t="s">
        <v>210</v>
      </c>
      <c r="C122" s="45">
        <v>87</v>
      </c>
    </row>
    <row r="123" spans="1:3">
      <c r="A123" t="s">
        <v>274</v>
      </c>
      <c r="B123" t="s">
        <v>30</v>
      </c>
      <c r="C123" s="45">
        <v>52</v>
      </c>
    </row>
    <row r="124" spans="1:3">
      <c r="A124" t="s">
        <v>396</v>
      </c>
      <c r="B124" t="s">
        <v>397</v>
      </c>
      <c r="C124" s="45">
        <v>148</v>
      </c>
    </row>
    <row r="125" spans="1:3">
      <c r="A125" t="s">
        <v>371</v>
      </c>
      <c r="B125" t="s">
        <v>210</v>
      </c>
      <c r="C125" s="45">
        <v>130</v>
      </c>
    </row>
    <row r="126" spans="1:3">
      <c r="A126" t="s">
        <v>289</v>
      </c>
      <c r="B126" t="s">
        <v>290</v>
      </c>
      <c r="C126" s="45">
        <v>66</v>
      </c>
    </row>
    <row r="127" spans="1:3">
      <c r="A127" t="s">
        <v>344</v>
      </c>
      <c r="B127" t="s">
        <v>343</v>
      </c>
      <c r="C127" s="45">
        <v>114</v>
      </c>
    </row>
    <row r="128" spans="1:3">
      <c r="A128" t="s">
        <v>363</v>
      </c>
      <c r="B128" t="s">
        <v>30</v>
      </c>
      <c r="C128" s="45">
        <v>124</v>
      </c>
    </row>
    <row r="129" spans="1:3">
      <c r="A129" t="s">
        <v>372</v>
      </c>
      <c r="B129" t="s">
        <v>339</v>
      </c>
      <c r="C129" s="45">
        <v>131</v>
      </c>
    </row>
    <row r="130" spans="1:3">
      <c r="A130" t="s">
        <v>193</v>
      </c>
      <c r="B130" t="s">
        <v>291</v>
      </c>
      <c r="C130" s="45">
        <v>95</v>
      </c>
    </row>
    <row r="131" spans="1:3">
      <c r="A131" t="s">
        <v>254</v>
      </c>
      <c r="B131" t="s">
        <v>30</v>
      </c>
      <c r="C131" s="45">
        <v>25</v>
      </c>
    </row>
    <row r="132" spans="1:3">
      <c r="A132" t="s">
        <v>330</v>
      </c>
      <c r="B132" t="s">
        <v>30</v>
      </c>
      <c r="C132" s="45">
        <v>104</v>
      </c>
    </row>
    <row r="133" spans="1:3">
      <c r="A133" t="s">
        <v>322</v>
      </c>
      <c r="B133" t="s">
        <v>30</v>
      </c>
      <c r="C133" s="45">
        <v>98</v>
      </c>
    </row>
    <row r="134" spans="1:3">
      <c r="A134" t="s">
        <v>195</v>
      </c>
      <c r="B134" t="s">
        <v>264</v>
      </c>
      <c r="C134" s="45">
        <v>43</v>
      </c>
    </row>
    <row r="135" spans="1:3">
      <c r="A135" t="s">
        <v>336</v>
      </c>
      <c r="B135" t="s">
        <v>291</v>
      </c>
      <c r="C135" s="45">
        <v>109</v>
      </c>
    </row>
    <row r="136" spans="1:3">
      <c r="A136" t="s">
        <v>415</v>
      </c>
      <c r="B136" t="s">
        <v>30</v>
      </c>
      <c r="C136" s="45">
        <v>161</v>
      </c>
    </row>
    <row r="137" spans="1:3">
      <c r="A137" t="s">
        <v>308</v>
      </c>
      <c r="B137" t="s">
        <v>291</v>
      </c>
      <c r="C137" s="45">
        <v>83</v>
      </c>
    </row>
    <row r="138" spans="1:3">
      <c r="A138" t="s">
        <v>207</v>
      </c>
      <c r="B138" t="s">
        <v>235</v>
      </c>
      <c r="C138" s="45">
        <v>38</v>
      </c>
    </row>
    <row r="139" spans="1:3">
      <c r="A139" t="s">
        <v>328</v>
      </c>
      <c r="B139" t="s">
        <v>30</v>
      </c>
      <c r="C139" s="45">
        <v>102</v>
      </c>
    </row>
    <row r="140" spans="1:3">
      <c r="A140" t="s">
        <v>384</v>
      </c>
      <c r="B140" t="s">
        <v>385</v>
      </c>
      <c r="C140" s="45">
        <v>141</v>
      </c>
    </row>
    <row r="141" spans="1:3">
      <c r="A141" t="s">
        <v>405</v>
      </c>
      <c r="B141" t="s">
        <v>30</v>
      </c>
      <c r="C141" s="45">
        <v>155</v>
      </c>
    </row>
    <row r="142" spans="1:3">
      <c r="A142" t="s">
        <v>392</v>
      </c>
      <c r="B142" t="s">
        <v>391</v>
      </c>
      <c r="C142" s="45">
        <v>145</v>
      </c>
    </row>
    <row r="143" spans="1:3">
      <c r="A143" t="s">
        <v>335</v>
      </c>
      <c r="B143" t="s">
        <v>291</v>
      </c>
      <c r="C143" s="45">
        <v>108</v>
      </c>
    </row>
    <row r="144" spans="1:3">
      <c r="A144" t="s">
        <v>237</v>
      </c>
      <c r="B144" t="s">
        <v>238</v>
      </c>
      <c r="C144" s="45">
        <v>4</v>
      </c>
    </row>
    <row r="145" spans="1:3">
      <c r="A145" t="s">
        <v>369</v>
      </c>
      <c r="B145" t="s">
        <v>370</v>
      </c>
      <c r="C145" s="45">
        <v>129</v>
      </c>
    </row>
    <row r="146" spans="1:3">
      <c r="A146" t="s">
        <v>265</v>
      </c>
      <c r="B146" t="s">
        <v>266</v>
      </c>
      <c r="C146" s="45">
        <v>44</v>
      </c>
    </row>
    <row r="147" spans="1:3">
      <c r="A147" t="s">
        <v>255</v>
      </c>
      <c r="B147" t="s">
        <v>235</v>
      </c>
      <c r="C147" s="45">
        <v>28</v>
      </c>
    </row>
    <row r="148" spans="1:3">
      <c r="A148" t="s">
        <v>293</v>
      </c>
      <c r="B148" t="s">
        <v>294</v>
      </c>
      <c r="C148" s="45">
        <v>70</v>
      </c>
    </row>
    <row r="149" spans="1:3">
      <c r="A149" t="s">
        <v>351</v>
      </c>
      <c r="B149" t="s">
        <v>352</v>
      </c>
      <c r="C149" s="45">
        <v>117</v>
      </c>
    </row>
    <row r="150" spans="1:3">
      <c r="A150" t="s">
        <v>295</v>
      </c>
      <c r="B150" t="s">
        <v>296</v>
      </c>
      <c r="C150" s="45">
        <v>71</v>
      </c>
    </row>
    <row r="151" spans="1:3">
      <c r="A151" t="s">
        <v>353</v>
      </c>
      <c r="B151" t="s">
        <v>352</v>
      </c>
      <c r="C151" s="45">
        <v>118</v>
      </c>
    </row>
    <row r="152" spans="1:3">
      <c r="A152" t="s">
        <v>194</v>
      </c>
      <c r="B152" t="s">
        <v>211</v>
      </c>
      <c r="C152" s="45">
        <v>58</v>
      </c>
    </row>
    <row r="153" spans="1:3">
      <c r="A153" t="s">
        <v>281</v>
      </c>
      <c r="B153" t="s">
        <v>30</v>
      </c>
      <c r="C153" s="45">
        <v>60</v>
      </c>
    </row>
    <row r="154" spans="1:3">
      <c r="A154" t="s">
        <v>358</v>
      </c>
      <c r="B154" t="s">
        <v>359</v>
      </c>
      <c r="C154" s="45">
        <v>121</v>
      </c>
    </row>
    <row r="155" spans="1:3">
      <c r="A155" t="s">
        <v>198</v>
      </c>
      <c r="B155" t="s">
        <v>253</v>
      </c>
      <c r="C155" s="45">
        <v>24</v>
      </c>
    </row>
    <row r="156" spans="1:3">
      <c r="A156" t="s">
        <v>298</v>
      </c>
      <c r="B156" t="s">
        <v>296</v>
      </c>
      <c r="C156" s="45">
        <v>73</v>
      </c>
    </row>
    <row r="157" spans="1:3">
      <c r="A157" t="s">
        <v>382</v>
      </c>
      <c r="B157" t="s">
        <v>235</v>
      </c>
      <c r="C157" s="45">
        <v>139</v>
      </c>
    </row>
    <row r="158" spans="1:3">
      <c r="A158" t="s">
        <v>257</v>
      </c>
      <c r="B158" t="s">
        <v>30</v>
      </c>
      <c r="C158" s="45">
        <v>33</v>
      </c>
    </row>
    <row r="159" spans="1:3">
      <c r="A159" t="s">
        <v>383</v>
      </c>
      <c r="B159" t="s">
        <v>30</v>
      </c>
      <c r="C159" s="45">
        <v>140</v>
      </c>
    </row>
    <row r="160" spans="1:3">
      <c r="A160" t="s">
        <v>388</v>
      </c>
      <c r="B160" t="s">
        <v>30</v>
      </c>
      <c r="C160" s="45">
        <v>143</v>
      </c>
    </row>
    <row r="161" spans="1:3">
      <c r="A161" t="s">
        <v>334</v>
      </c>
      <c r="B161" t="s">
        <v>30</v>
      </c>
      <c r="C161" s="45">
        <v>107</v>
      </c>
    </row>
    <row r="162" spans="1:3">
      <c r="A162" t="s">
        <v>30</v>
      </c>
      <c r="B162" t="s">
        <v>30</v>
      </c>
      <c r="C162" s="45">
        <v>106367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0"/>
  <sheetViews>
    <sheetView workbookViewId="0">
      <pane ySplit="1" topLeftCell="A2" activePane="bottomLeft" state="frozen"/>
      <selection pane="bottomLeft" activeCell="E2" sqref="E2"/>
    </sheetView>
  </sheetViews>
  <sheetFormatPr defaultColWidth="16.88671875" defaultRowHeight="14.4"/>
  <cols>
    <col min="1" max="1" width="10.88671875" style="33" bestFit="1" customWidth="1"/>
    <col min="2" max="2" width="21.109375" style="33" customWidth="1"/>
    <col min="3" max="3" width="9.21875" style="33" customWidth="1"/>
    <col min="4" max="5" width="16.88671875" style="33"/>
    <col min="6" max="7" width="16.88671875" style="36"/>
    <col min="8" max="9" width="19" style="36" bestFit="1" customWidth="1"/>
    <col min="10" max="10" width="16.88671875" style="33"/>
    <col min="11" max="11" width="16.77734375" style="35" customWidth="1"/>
    <col min="12" max="16384" width="16.88671875" style="33"/>
  </cols>
  <sheetData>
    <row r="1" spans="1:11" ht="17.25" customHeight="1">
      <c r="A1" s="29" t="s">
        <v>0</v>
      </c>
      <c r="B1" s="29" t="s">
        <v>1</v>
      </c>
      <c r="C1" s="30" t="s">
        <v>2</v>
      </c>
      <c r="D1" s="30" t="s">
        <v>3</v>
      </c>
      <c r="E1" s="29" t="s">
        <v>9</v>
      </c>
      <c r="F1" s="31" t="s">
        <v>6</v>
      </c>
      <c r="G1" s="31" t="s">
        <v>7</v>
      </c>
      <c r="H1" s="31" t="s">
        <v>8</v>
      </c>
      <c r="I1" s="31" t="s">
        <v>11</v>
      </c>
      <c r="J1" s="31" t="s">
        <v>29</v>
      </c>
      <c r="K1" s="32" t="s">
        <v>86</v>
      </c>
    </row>
    <row r="2" spans="1:11">
      <c r="A2" s="28">
        <v>1</v>
      </c>
      <c r="B2" s="24" t="s">
        <v>31</v>
      </c>
      <c r="C2" s="32" t="s">
        <v>5</v>
      </c>
      <c r="D2" s="32">
        <v>1978</v>
      </c>
      <c r="E2" s="28" t="str">
        <f>IF(D2&gt;1965,"GIOVANI",IF(D2&gt;2015,"errore","OVER"))</f>
        <v>GIOVANI</v>
      </c>
      <c r="F2" s="27">
        <v>0.3611111111111111</v>
      </c>
      <c r="G2" s="27">
        <f>IF(ISNA(VLOOKUP(A2,'Arrivo non competitiva'!$A:$B,2,FALSE)),0,VLOOKUP(A2,'Arrivo non competitiva'!$A:$B,2,FALSE))</f>
        <v>4.8194444444444449E-2</v>
      </c>
      <c r="H2" s="27">
        <f t="shared" ref="H2:H65" si="0">IF(G2=0,"FUORI CLASSIFICA",G2-F2)</f>
        <v>-0.31291666666666668</v>
      </c>
      <c r="I2" s="27" t="str">
        <f>IF(H2="FUORI CLASSIFICA","FUORI CLASSIFICA","IN CLASSIFICA")</f>
        <v>IN CLASSIFICA</v>
      </c>
      <c r="J2" s="28">
        <f>IF(D2&gt;1999,5,10)</f>
        <v>10</v>
      </c>
      <c r="K2" s="32"/>
    </row>
    <row r="3" spans="1:11">
      <c r="A3" s="28">
        <v>2</v>
      </c>
      <c r="B3" s="24" t="s">
        <v>32</v>
      </c>
      <c r="C3" s="32" t="s">
        <v>5</v>
      </c>
      <c r="D3" s="32">
        <v>1966</v>
      </c>
      <c r="E3" s="28" t="str">
        <f t="shared" ref="E3:E66" si="1">IF(D3&gt;1965,"GIOVANI",IF(D3&gt;2015,"errore","OVER"))</f>
        <v>GIOVANI</v>
      </c>
      <c r="F3" s="27"/>
      <c r="G3" s="27">
        <f>IF(ISNA(VLOOKUP(A3,'Arrivo non competitiva'!$A:$B,2,FALSE)),0,VLOOKUP(A3,'Arrivo non competitiva'!$A:$B,2,FALSE))</f>
        <v>4.6886574074074074E-2</v>
      </c>
      <c r="H3" s="27">
        <f t="shared" si="0"/>
        <v>4.6886574074074074E-2</v>
      </c>
      <c r="I3" s="27" t="str">
        <f t="shared" ref="I3:I66" si="2">IF(H3="FUORI CLASSIFICA","FUORI CLASSIFICA","IN CLASSIFICA")</f>
        <v>IN CLASSIFICA</v>
      </c>
      <c r="J3" s="28">
        <f t="shared" ref="J3:J66" si="3">IF(D3&gt;1999,5,10)</f>
        <v>10</v>
      </c>
      <c r="K3" s="32"/>
    </row>
    <row r="4" spans="1:11">
      <c r="A4" s="28">
        <v>3</v>
      </c>
      <c r="B4" s="24"/>
      <c r="C4" s="32"/>
      <c r="D4" s="32"/>
      <c r="E4" s="28" t="str">
        <f t="shared" si="1"/>
        <v>OVER</v>
      </c>
      <c r="F4" s="27"/>
      <c r="G4" s="27">
        <f>IF(ISNA(VLOOKUP(A4,'Arrivo non competitiva'!$A:$B,2,FALSE)),0,VLOOKUP(A4,'Arrivo non competitiva'!$A:$B,2,FALSE))</f>
        <v>6.7129629629629636E-2</v>
      </c>
      <c r="H4" s="27">
        <f t="shared" si="0"/>
        <v>6.7129629629629636E-2</v>
      </c>
      <c r="I4" s="27" t="str">
        <f t="shared" si="2"/>
        <v>IN CLASSIFICA</v>
      </c>
      <c r="J4" s="28">
        <f t="shared" si="3"/>
        <v>10</v>
      </c>
      <c r="K4" s="32"/>
    </row>
    <row r="5" spans="1:11">
      <c r="A5" s="28">
        <v>4</v>
      </c>
      <c r="B5" s="24" t="s">
        <v>33</v>
      </c>
      <c r="C5" s="32" t="s">
        <v>5</v>
      </c>
      <c r="D5" s="32">
        <v>2003</v>
      </c>
      <c r="E5" s="28" t="str">
        <f t="shared" si="1"/>
        <v>GIOVANI</v>
      </c>
      <c r="F5" s="27">
        <v>0.36458333333333331</v>
      </c>
      <c r="G5" s="27">
        <f>IF(ISNA(VLOOKUP(A5,'Arrivo non competitiva'!$A:$B,2,FALSE)),0,VLOOKUP(A5,'Arrivo non competitiva'!$A:$B,2,FALSE))</f>
        <v>5.0370370370370371E-2</v>
      </c>
      <c r="H5" s="27">
        <f t="shared" si="0"/>
        <v>-0.31421296296296297</v>
      </c>
      <c r="I5" s="27" t="str">
        <f t="shared" si="2"/>
        <v>IN CLASSIFICA</v>
      </c>
      <c r="J5" s="28">
        <f t="shared" si="3"/>
        <v>5</v>
      </c>
      <c r="K5" s="32"/>
    </row>
    <row r="6" spans="1:11">
      <c r="A6" s="28">
        <v>5</v>
      </c>
      <c r="B6" s="24" t="s">
        <v>34</v>
      </c>
      <c r="C6" s="32" t="s">
        <v>13</v>
      </c>
      <c r="D6" s="32">
        <v>1946</v>
      </c>
      <c r="E6" s="28" t="str">
        <f t="shared" si="1"/>
        <v>OVER</v>
      </c>
      <c r="F6" s="27">
        <v>0.3611111111111111</v>
      </c>
      <c r="G6" s="27">
        <f>IF(ISNA(VLOOKUP(A6,'Arrivo non competitiva'!$A:$B,2,FALSE)),0,VLOOKUP(A6,'Arrivo non competitiva'!$A:$B,2,FALSE))</f>
        <v>5.1967592592592593E-2</v>
      </c>
      <c r="H6" s="27">
        <f t="shared" si="0"/>
        <v>-0.30914351851851851</v>
      </c>
      <c r="I6" s="27" t="str">
        <f t="shared" si="2"/>
        <v>IN CLASSIFICA</v>
      </c>
      <c r="J6" s="28">
        <f t="shared" si="3"/>
        <v>10</v>
      </c>
      <c r="K6" s="32" t="s">
        <v>87</v>
      </c>
    </row>
    <row r="7" spans="1:11">
      <c r="A7" s="28">
        <v>6</v>
      </c>
      <c r="B7" s="24" t="s">
        <v>35</v>
      </c>
      <c r="C7" s="32" t="s">
        <v>5</v>
      </c>
      <c r="D7" s="32">
        <v>1969</v>
      </c>
      <c r="E7" s="28" t="str">
        <f t="shared" si="1"/>
        <v>GIOVANI</v>
      </c>
      <c r="F7" s="27">
        <v>0.3611111111111111</v>
      </c>
      <c r="G7" s="27">
        <f>IF(ISNA(VLOOKUP(A7,'Arrivo non competitiva'!$A:$B,2,FALSE)),0,VLOOKUP(A7,'Arrivo non competitiva'!$A:$B,2,FALSE))</f>
        <v>6.5150462962962966E-2</v>
      </c>
      <c r="H7" s="27">
        <f t="shared" si="0"/>
        <v>-0.29596064814814815</v>
      </c>
      <c r="I7" s="27" t="str">
        <f t="shared" si="2"/>
        <v>IN CLASSIFICA</v>
      </c>
      <c r="J7" s="28">
        <f t="shared" si="3"/>
        <v>10</v>
      </c>
      <c r="K7" s="32"/>
    </row>
    <row r="8" spans="1:11">
      <c r="A8" s="28">
        <v>7</v>
      </c>
      <c r="B8" s="24"/>
      <c r="C8" s="32"/>
      <c r="D8" s="32"/>
      <c r="E8" s="28" t="str">
        <f t="shared" si="1"/>
        <v>OVER</v>
      </c>
      <c r="F8" s="27"/>
      <c r="G8" s="27">
        <f>IF(ISNA(VLOOKUP(A8,'Arrivo non competitiva'!$A:$B,2,FALSE)),0,VLOOKUP(A8,'Arrivo non competitiva'!$A:$B,2,FALSE))</f>
        <v>7.3321759259259267E-2</v>
      </c>
      <c r="H8" s="27">
        <f t="shared" si="0"/>
        <v>7.3321759259259267E-2</v>
      </c>
      <c r="I8" s="27" t="str">
        <f t="shared" si="2"/>
        <v>IN CLASSIFICA</v>
      </c>
      <c r="J8" s="28">
        <f t="shared" si="3"/>
        <v>10</v>
      </c>
      <c r="K8" s="32"/>
    </row>
    <row r="9" spans="1:11">
      <c r="A9" s="28">
        <v>8</v>
      </c>
      <c r="B9" s="24" t="s">
        <v>36</v>
      </c>
      <c r="C9" s="32" t="s">
        <v>5</v>
      </c>
      <c r="D9" s="32">
        <v>1957</v>
      </c>
      <c r="E9" s="28" t="str">
        <f t="shared" si="1"/>
        <v>OVER</v>
      </c>
      <c r="F9" s="27">
        <v>0.3611111111111111</v>
      </c>
      <c r="G9" s="27">
        <f>IF(ISNA(VLOOKUP(A9,'Arrivo non competitiva'!$A:$B,2,FALSE)),0,VLOOKUP(A9,'Arrivo non competitiva'!$A:$B,2,FALSE))</f>
        <v>0</v>
      </c>
      <c r="H9" s="27" t="str">
        <f t="shared" si="0"/>
        <v>FUORI CLASSIFICA</v>
      </c>
      <c r="I9" s="27" t="str">
        <f t="shared" si="2"/>
        <v>FUORI CLASSIFICA</v>
      </c>
      <c r="J9" s="28">
        <f t="shared" si="3"/>
        <v>10</v>
      </c>
      <c r="K9" s="32"/>
    </row>
    <row r="10" spans="1:11">
      <c r="A10" s="28">
        <v>9</v>
      </c>
      <c r="B10" s="24" t="s">
        <v>37</v>
      </c>
      <c r="C10" s="32" t="s">
        <v>5</v>
      </c>
      <c r="D10" s="32">
        <v>1965</v>
      </c>
      <c r="E10" s="28" t="str">
        <f t="shared" si="1"/>
        <v>OVER</v>
      </c>
      <c r="F10" s="27">
        <v>0.3611111111111111</v>
      </c>
      <c r="G10" s="27">
        <f>IF(ISNA(VLOOKUP(A10,'Arrivo non competitiva'!$A:$B,2,FALSE)),0,VLOOKUP(A10,'Arrivo non competitiva'!$A:$B,2,FALSE))</f>
        <v>0</v>
      </c>
      <c r="H10" s="27" t="str">
        <f t="shared" si="0"/>
        <v>FUORI CLASSIFICA</v>
      </c>
      <c r="I10" s="27" t="str">
        <f t="shared" si="2"/>
        <v>FUORI CLASSIFICA</v>
      </c>
      <c r="J10" s="28">
        <f t="shared" si="3"/>
        <v>10</v>
      </c>
      <c r="K10" s="32"/>
    </row>
    <row r="11" spans="1:11">
      <c r="A11" s="28">
        <v>10</v>
      </c>
      <c r="B11" s="24" t="s">
        <v>38</v>
      </c>
      <c r="C11" s="32" t="s">
        <v>5</v>
      </c>
      <c r="D11" s="32">
        <v>1980</v>
      </c>
      <c r="E11" s="28" t="str">
        <f t="shared" si="1"/>
        <v>GIOVANI</v>
      </c>
      <c r="F11" s="27"/>
      <c r="G11" s="27">
        <f>IF(ISNA(VLOOKUP(A11,'Arrivo non competitiva'!$A:$B,2,FALSE)),0,VLOOKUP(A11,'Arrivo non competitiva'!$A:$B,2,FALSE))</f>
        <v>5.1620370370370372E-2</v>
      </c>
      <c r="H11" s="27">
        <f t="shared" si="0"/>
        <v>5.1620370370370372E-2</v>
      </c>
      <c r="I11" s="27" t="str">
        <f t="shared" si="2"/>
        <v>IN CLASSIFICA</v>
      </c>
      <c r="J11" s="28">
        <f t="shared" si="3"/>
        <v>10</v>
      </c>
      <c r="K11" s="32"/>
    </row>
    <row r="12" spans="1:11">
      <c r="A12" s="28">
        <v>11</v>
      </c>
      <c r="B12" s="24" t="s">
        <v>39</v>
      </c>
      <c r="C12" s="32" t="s">
        <v>5</v>
      </c>
      <c r="D12" s="32">
        <v>1972</v>
      </c>
      <c r="E12" s="28" t="str">
        <f t="shared" si="1"/>
        <v>GIOVANI</v>
      </c>
      <c r="F12" s="27"/>
      <c r="G12" s="27">
        <f>IF(ISNA(VLOOKUP(A12,'Arrivo non competitiva'!$A:$B,2,FALSE)),0,VLOOKUP(A12,'Arrivo non competitiva'!$A:$B,2,FALSE))</f>
        <v>4.8761574074074075E-2</v>
      </c>
      <c r="H12" s="27">
        <f t="shared" si="0"/>
        <v>4.8761574074074075E-2</v>
      </c>
      <c r="I12" s="27" t="str">
        <f t="shared" si="2"/>
        <v>IN CLASSIFICA</v>
      </c>
      <c r="J12" s="28">
        <f t="shared" si="3"/>
        <v>10</v>
      </c>
      <c r="K12" s="32"/>
    </row>
    <row r="13" spans="1:11">
      <c r="A13" s="28">
        <v>12</v>
      </c>
      <c r="B13" s="24" t="s">
        <v>40</v>
      </c>
      <c r="C13" s="32" t="s">
        <v>13</v>
      </c>
      <c r="D13" s="32">
        <v>1992</v>
      </c>
      <c r="E13" s="28" t="str">
        <f t="shared" si="1"/>
        <v>GIOVANI</v>
      </c>
      <c r="F13" s="27">
        <v>0.36458333333333331</v>
      </c>
      <c r="G13" s="27">
        <f>IF(ISNA(VLOOKUP(A13,'Arrivo non competitiva'!$A:$B,2,FALSE)),0,VLOOKUP(A13,'Arrivo non competitiva'!$A:$B,2,FALSE))</f>
        <v>5.3078703703703704E-2</v>
      </c>
      <c r="H13" s="27">
        <f t="shared" si="0"/>
        <v>-0.3115046296296296</v>
      </c>
      <c r="I13" s="27" t="str">
        <f t="shared" si="2"/>
        <v>IN CLASSIFICA</v>
      </c>
      <c r="J13" s="28">
        <f t="shared" si="3"/>
        <v>10</v>
      </c>
      <c r="K13" s="32"/>
    </row>
    <row r="14" spans="1:11">
      <c r="A14" s="28">
        <v>13</v>
      </c>
      <c r="B14" s="24" t="s">
        <v>41</v>
      </c>
      <c r="C14" s="32" t="s">
        <v>13</v>
      </c>
      <c r="D14" s="32">
        <v>1980</v>
      </c>
      <c r="E14" s="28" t="str">
        <f t="shared" si="1"/>
        <v>GIOVANI</v>
      </c>
      <c r="F14" s="27">
        <v>0.36458333333333331</v>
      </c>
      <c r="G14" s="27">
        <f>IF(ISNA(VLOOKUP(A14,'Arrivo non competitiva'!$A:$B,2,FALSE)),0,VLOOKUP(A14,'Arrivo non competitiva'!$A:$B,2,FALSE))</f>
        <v>4.780092592592592E-2</v>
      </c>
      <c r="H14" s="27">
        <f t="shared" si="0"/>
        <v>-0.31678240740740737</v>
      </c>
      <c r="I14" s="27" t="str">
        <f t="shared" si="2"/>
        <v>IN CLASSIFICA</v>
      </c>
      <c r="J14" s="28">
        <f t="shared" si="3"/>
        <v>10</v>
      </c>
      <c r="K14" s="32"/>
    </row>
    <row r="15" spans="1:11">
      <c r="A15" s="28">
        <v>14</v>
      </c>
      <c r="B15" s="24" t="s">
        <v>42</v>
      </c>
      <c r="C15" s="32" t="s">
        <v>5</v>
      </c>
      <c r="D15" s="32">
        <v>1968</v>
      </c>
      <c r="E15" s="28" t="str">
        <f t="shared" si="1"/>
        <v>GIOVANI</v>
      </c>
      <c r="F15" s="27"/>
      <c r="G15" s="27">
        <f>IF(ISNA(VLOOKUP(A15,'Arrivo non competitiva'!$A:$B,2,FALSE)),0,VLOOKUP(A15,'Arrivo non competitiva'!$A:$B,2,FALSE))</f>
        <v>8.74537037037037E-2</v>
      </c>
      <c r="H15" s="27">
        <f t="shared" si="0"/>
        <v>8.74537037037037E-2</v>
      </c>
      <c r="I15" s="27" t="str">
        <f t="shared" si="2"/>
        <v>IN CLASSIFICA</v>
      </c>
      <c r="J15" s="28">
        <f t="shared" si="3"/>
        <v>10</v>
      </c>
      <c r="K15" s="32"/>
    </row>
    <row r="16" spans="1:11">
      <c r="A16" s="28">
        <v>15</v>
      </c>
      <c r="B16" s="24" t="s">
        <v>43</v>
      </c>
      <c r="C16" s="32" t="s">
        <v>5</v>
      </c>
      <c r="D16" s="32">
        <v>1962</v>
      </c>
      <c r="E16" s="28" t="str">
        <f t="shared" si="1"/>
        <v>OVER</v>
      </c>
      <c r="F16" s="27"/>
      <c r="G16" s="27">
        <f>IF(ISNA(VLOOKUP(A16,'Arrivo non competitiva'!$A:$B,2,FALSE)),0,VLOOKUP(A16,'Arrivo non competitiva'!$A:$B,2,FALSE))</f>
        <v>4.3645833333333335E-2</v>
      </c>
      <c r="H16" s="27">
        <f t="shared" si="0"/>
        <v>4.3645833333333335E-2</v>
      </c>
      <c r="I16" s="27" t="str">
        <f t="shared" si="2"/>
        <v>IN CLASSIFICA</v>
      </c>
      <c r="J16" s="28">
        <f t="shared" si="3"/>
        <v>10</v>
      </c>
      <c r="K16" s="32"/>
    </row>
    <row r="17" spans="1:11">
      <c r="A17" s="28">
        <v>16</v>
      </c>
      <c r="B17" s="24" t="s">
        <v>44</v>
      </c>
      <c r="C17" s="32" t="s">
        <v>5</v>
      </c>
      <c r="D17" s="32">
        <v>1977</v>
      </c>
      <c r="E17" s="28" t="str">
        <f t="shared" si="1"/>
        <v>GIOVANI</v>
      </c>
      <c r="F17" s="27">
        <v>0.3611111111111111</v>
      </c>
      <c r="G17" s="27">
        <f>IF(ISNA(VLOOKUP(A17,'Arrivo non competitiva'!$A:$B,2,FALSE)),0,VLOOKUP(A17,'Arrivo non competitiva'!$A:$B,2,FALSE))</f>
        <v>3.920138888888889E-2</v>
      </c>
      <c r="H17" s="27">
        <f t="shared" si="0"/>
        <v>-0.32190972222222219</v>
      </c>
      <c r="I17" s="27" t="str">
        <f t="shared" si="2"/>
        <v>IN CLASSIFICA</v>
      </c>
      <c r="J17" s="28">
        <f t="shared" si="3"/>
        <v>10</v>
      </c>
      <c r="K17" s="32"/>
    </row>
    <row r="18" spans="1:11">
      <c r="A18" s="28">
        <v>17</v>
      </c>
      <c r="B18" s="24" t="s">
        <v>45</v>
      </c>
      <c r="C18" s="32" t="s">
        <v>5</v>
      </c>
      <c r="D18" s="32">
        <v>1981</v>
      </c>
      <c r="E18" s="28" t="str">
        <f t="shared" si="1"/>
        <v>GIOVANI</v>
      </c>
      <c r="F18" s="27"/>
      <c r="G18" s="27">
        <f>IF(ISNA(VLOOKUP(A18,'Arrivo non competitiva'!$A:$B,2,FALSE)),0,VLOOKUP(A18,'Arrivo non competitiva'!$A:$B,2,FALSE))</f>
        <v>5.212962962962963E-2</v>
      </c>
      <c r="H18" s="27">
        <f t="shared" si="0"/>
        <v>5.212962962962963E-2</v>
      </c>
      <c r="I18" s="27" t="str">
        <f t="shared" si="2"/>
        <v>IN CLASSIFICA</v>
      </c>
      <c r="J18" s="28">
        <f t="shared" si="3"/>
        <v>10</v>
      </c>
      <c r="K18" s="32" t="s">
        <v>87</v>
      </c>
    </row>
    <row r="19" spans="1:11">
      <c r="A19" s="28">
        <v>18</v>
      </c>
      <c r="B19" s="24" t="s">
        <v>46</v>
      </c>
      <c r="C19" s="32" t="s">
        <v>13</v>
      </c>
      <c r="D19" s="32">
        <v>1961</v>
      </c>
      <c r="E19" s="28" t="str">
        <f t="shared" si="1"/>
        <v>OVER</v>
      </c>
      <c r="F19" s="27">
        <v>0.3611111111111111</v>
      </c>
      <c r="G19" s="27">
        <f>IF(ISNA(VLOOKUP(A19,'Arrivo non competitiva'!$A:$B,2,FALSE)),0,VLOOKUP(A19,'Arrivo non competitiva'!$A:$B,2,FALSE))</f>
        <v>4.2557870370370371E-2</v>
      </c>
      <c r="H19" s="27">
        <f t="shared" si="0"/>
        <v>-0.31855324074074076</v>
      </c>
      <c r="I19" s="27" t="str">
        <f t="shared" si="2"/>
        <v>IN CLASSIFICA</v>
      </c>
      <c r="J19" s="28">
        <f t="shared" si="3"/>
        <v>10</v>
      </c>
      <c r="K19" s="32"/>
    </row>
    <row r="20" spans="1:11">
      <c r="A20" s="28">
        <v>19</v>
      </c>
      <c r="B20" s="24" t="s">
        <v>47</v>
      </c>
      <c r="C20" s="32" t="s">
        <v>13</v>
      </c>
      <c r="D20" s="32">
        <v>1972</v>
      </c>
      <c r="E20" s="28" t="str">
        <f t="shared" si="1"/>
        <v>GIOVANI</v>
      </c>
      <c r="F20" s="27">
        <v>0.3611111111111111</v>
      </c>
      <c r="G20" s="27">
        <f>IF(ISNA(VLOOKUP(A20,'Arrivo non competitiva'!$A:$B,2,FALSE)),0,VLOOKUP(A20,'Arrivo non competitiva'!$A:$B,2,FALSE))</f>
        <v>4.2187499999999996E-2</v>
      </c>
      <c r="H20" s="27">
        <f t="shared" si="0"/>
        <v>-0.31892361111111112</v>
      </c>
      <c r="I20" s="27" t="str">
        <f t="shared" si="2"/>
        <v>IN CLASSIFICA</v>
      </c>
      <c r="J20" s="28">
        <f t="shared" si="3"/>
        <v>10</v>
      </c>
      <c r="K20" s="32"/>
    </row>
    <row r="21" spans="1:11">
      <c r="A21" s="28">
        <v>20</v>
      </c>
      <c r="B21" s="24" t="s">
        <v>48</v>
      </c>
      <c r="C21" s="32" t="s">
        <v>5</v>
      </c>
      <c r="D21" s="32">
        <v>1954</v>
      </c>
      <c r="E21" s="28" t="str">
        <f t="shared" si="1"/>
        <v>OVER</v>
      </c>
      <c r="F21" s="27"/>
      <c r="G21" s="27">
        <f>IF(ISNA(VLOOKUP(A21,'Arrivo non competitiva'!$A:$B,2,FALSE)),0,VLOOKUP(A21,'Arrivo non competitiva'!$A:$B,2,FALSE))</f>
        <v>4.3402777777777783E-2</v>
      </c>
      <c r="H21" s="27">
        <f t="shared" si="0"/>
        <v>4.3402777777777783E-2</v>
      </c>
      <c r="I21" s="27" t="str">
        <f t="shared" si="2"/>
        <v>IN CLASSIFICA</v>
      </c>
      <c r="J21" s="28">
        <f t="shared" si="3"/>
        <v>10</v>
      </c>
      <c r="K21" s="32"/>
    </row>
    <row r="22" spans="1:11">
      <c r="A22" s="28">
        <v>21</v>
      </c>
      <c r="B22" s="24"/>
      <c r="C22" s="32"/>
      <c r="D22" s="32"/>
      <c r="E22" s="28" t="str">
        <f t="shared" si="1"/>
        <v>OVER</v>
      </c>
      <c r="F22" s="27"/>
      <c r="G22" s="27">
        <f>IF(ISNA(VLOOKUP(A22,'Arrivo non competitiva'!$A:$B,2,FALSE)),0,VLOOKUP(A22,'Arrivo non competitiva'!$A:$B,2,FALSE))</f>
        <v>0</v>
      </c>
      <c r="H22" s="27" t="str">
        <f t="shared" si="0"/>
        <v>FUORI CLASSIFICA</v>
      </c>
      <c r="I22" s="27" t="str">
        <f t="shared" si="2"/>
        <v>FUORI CLASSIFICA</v>
      </c>
      <c r="J22" s="28">
        <f t="shared" si="3"/>
        <v>10</v>
      </c>
      <c r="K22" s="32"/>
    </row>
    <row r="23" spans="1:11">
      <c r="A23" s="28">
        <v>22</v>
      </c>
      <c r="B23" s="24" t="s">
        <v>49</v>
      </c>
      <c r="C23" s="32" t="s">
        <v>13</v>
      </c>
      <c r="D23" s="32">
        <v>1968</v>
      </c>
      <c r="E23" s="28" t="str">
        <f t="shared" si="1"/>
        <v>GIOVANI</v>
      </c>
      <c r="F23" s="27">
        <v>0.36458333333333331</v>
      </c>
      <c r="G23" s="27">
        <f>IF(ISNA(VLOOKUP(A23,'Arrivo non competitiva'!$A:$B,2,FALSE)),0,VLOOKUP(A23,'Arrivo non competitiva'!$A:$B,2,FALSE))</f>
        <v>0</v>
      </c>
      <c r="H23" s="27" t="str">
        <f t="shared" si="0"/>
        <v>FUORI CLASSIFICA</v>
      </c>
      <c r="I23" s="27" t="str">
        <f t="shared" si="2"/>
        <v>FUORI CLASSIFICA</v>
      </c>
      <c r="J23" s="28">
        <f t="shared" si="3"/>
        <v>10</v>
      </c>
      <c r="K23" s="32"/>
    </row>
    <row r="24" spans="1:11">
      <c r="A24" s="28">
        <v>23</v>
      </c>
      <c r="B24" s="24"/>
      <c r="C24" s="32"/>
      <c r="D24" s="32"/>
      <c r="E24" s="28" t="str">
        <f t="shared" si="1"/>
        <v>OVER</v>
      </c>
      <c r="F24" s="27"/>
      <c r="G24" s="27">
        <f>IF(ISNA(VLOOKUP(A24,'Arrivo non competitiva'!$A:$B,2,FALSE)),0,VLOOKUP(A24,'Arrivo non competitiva'!$A:$B,2,FALSE))</f>
        <v>5.9583333333333328E-2</v>
      </c>
      <c r="H24" s="27">
        <f t="shared" si="0"/>
        <v>5.9583333333333328E-2</v>
      </c>
      <c r="I24" s="27" t="str">
        <f t="shared" si="2"/>
        <v>IN CLASSIFICA</v>
      </c>
      <c r="J24" s="28">
        <f t="shared" si="3"/>
        <v>10</v>
      </c>
      <c r="K24" s="32"/>
    </row>
    <row r="25" spans="1:11">
      <c r="A25" s="28">
        <v>24</v>
      </c>
      <c r="B25" s="24"/>
      <c r="C25" s="32"/>
      <c r="D25" s="32"/>
      <c r="E25" s="28" t="str">
        <f t="shared" si="1"/>
        <v>OVER</v>
      </c>
      <c r="F25" s="27"/>
      <c r="G25" s="27">
        <f>IF(ISNA(VLOOKUP(A25,'Arrivo non competitiva'!$A:$B,2,FALSE)),0,VLOOKUP(A25,'Arrivo non competitiva'!$A:$B,2,FALSE))</f>
        <v>4.7835648148148148E-2</v>
      </c>
      <c r="H25" s="27">
        <f t="shared" si="0"/>
        <v>4.7835648148148148E-2</v>
      </c>
      <c r="I25" s="27" t="str">
        <f t="shared" si="2"/>
        <v>IN CLASSIFICA</v>
      </c>
      <c r="J25" s="28">
        <f t="shared" si="3"/>
        <v>10</v>
      </c>
      <c r="K25" s="32"/>
    </row>
    <row r="26" spans="1:11">
      <c r="A26" s="28">
        <v>25</v>
      </c>
      <c r="B26" s="24" t="s">
        <v>50</v>
      </c>
      <c r="C26" s="32" t="s">
        <v>5</v>
      </c>
      <c r="D26" s="32">
        <v>2000</v>
      </c>
      <c r="E26" s="28" t="str">
        <f t="shared" si="1"/>
        <v>GIOVANI</v>
      </c>
      <c r="F26" s="27">
        <v>0.36458333333333331</v>
      </c>
      <c r="G26" s="27">
        <f>IF(ISNA(VLOOKUP(A26,'Arrivo non competitiva'!$A:$B,2,FALSE)),0,VLOOKUP(A26,'Arrivo non competitiva'!$A:$B,2,FALSE))</f>
        <v>0</v>
      </c>
      <c r="H26" s="27" t="str">
        <f t="shared" si="0"/>
        <v>FUORI CLASSIFICA</v>
      </c>
      <c r="I26" s="27" t="str">
        <f t="shared" si="2"/>
        <v>FUORI CLASSIFICA</v>
      </c>
      <c r="J26" s="28">
        <f t="shared" si="3"/>
        <v>5</v>
      </c>
      <c r="K26" s="32"/>
    </row>
    <row r="27" spans="1:11">
      <c r="A27" s="28">
        <v>26</v>
      </c>
      <c r="B27" s="24"/>
      <c r="C27" s="32"/>
      <c r="D27" s="32"/>
      <c r="E27" s="28" t="str">
        <f t="shared" si="1"/>
        <v>OVER</v>
      </c>
      <c r="F27" s="27"/>
      <c r="G27" s="27">
        <f>IF(ISNA(VLOOKUP(A27,'Arrivo non competitiva'!$A:$B,2,FALSE)),0,VLOOKUP(A27,'Arrivo non competitiva'!$A:$B,2,FALSE))</f>
        <v>0</v>
      </c>
      <c r="H27" s="27" t="str">
        <f t="shared" si="0"/>
        <v>FUORI CLASSIFICA</v>
      </c>
      <c r="I27" s="27" t="str">
        <f t="shared" si="2"/>
        <v>FUORI CLASSIFICA</v>
      </c>
      <c r="J27" s="28">
        <f t="shared" si="3"/>
        <v>10</v>
      </c>
      <c r="K27" s="32"/>
    </row>
    <row r="28" spans="1:11">
      <c r="A28" s="28">
        <v>27</v>
      </c>
      <c r="B28" s="24" t="s">
        <v>51</v>
      </c>
      <c r="C28" s="32" t="s">
        <v>5</v>
      </c>
      <c r="D28" s="32">
        <v>1981</v>
      </c>
      <c r="E28" s="28" t="str">
        <f t="shared" si="1"/>
        <v>GIOVANI</v>
      </c>
      <c r="F28" s="27"/>
      <c r="G28" s="27">
        <f>IF(ISNA(VLOOKUP(A28,'Arrivo non competitiva'!$A:$B,2,FALSE)),0,VLOOKUP(A28,'Arrivo non competitiva'!$A:$B,2,FALSE))</f>
        <v>0</v>
      </c>
      <c r="H28" s="27" t="str">
        <f t="shared" si="0"/>
        <v>FUORI CLASSIFICA</v>
      </c>
      <c r="I28" s="27" t="str">
        <f t="shared" si="2"/>
        <v>FUORI CLASSIFICA</v>
      </c>
      <c r="J28" s="28">
        <f t="shared" si="3"/>
        <v>10</v>
      </c>
      <c r="K28" s="32"/>
    </row>
    <row r="29" spans="1:11">
      <c r="A29" s="28">
        <v>28</v>
      </c>
      <c r="B29" s="24" t="s">
        <v>52</v>
      </c>
      <c r="C29" s="32" t="s">
        <v>13</v>
      </c>
      <c r="D29" s="32">
        <v>1977</v>
      </c>
      <c r="E29" s="28" t="str">
        <f t="shared" si="1"/>
        <v>GIOVANI</v>
      </c>
      <c r="F29" s="27">
        <v>0.36805555555555558</v>
      </c>
      <c r="G29" s="27">
        <f>IF(ISNA(VLOOKUP(A29,'Arrivo non competitiva'!$A:$B,2,FALSE)),0,VLOOKUP(A29,'Arrivo non competitiva'!$A:$B,2,FALSE))</f>
        <v>5.0891203703703702E-2</v>
      </c>
      <c r="H29" s="27">
        <f t="shared" si="0"/>
        <v>-0.31716435185185188</v>
      </c>
      <c r="I29" s="27" t="str">
        <f t="shared" si="2"/>
        <v>IN CLASSIFICA</v>
      </c>
      <c r="J29" s="28">
        <f t="shared" si="3"/>
        <v>10</v>
      </c>
      <c r="K29" s="32"/>
    </row>
    <row r="30" spans="1:11">
      <c r="A30" s="28">
        <v>29</v>
      </c>
      <c r="B30" s="24" t="s">
        <v>53</v>
      </c>
      <c r="C30" s="32" t="s">
        <v>5</v>
      </c>
      <c r="D30" s="32">
        <v>1964</v>
      </c>
      <c r="E30" s="28" t="str">
        <f t="shared" si="1"/>
        <v>OVER</v>
      </c>
      <c r="F30" s="27"/>
      <c r="G30" s="27">
        <f>IF(ISNA(VLOOKUP(A30,'Arrivo non competitiva'!$A:$B,2,FALSE)),0,VLOOKUP(A30,'Arrivo non competitiva'!$A:$B,2,FALSE))</f>
        <v>5.0497685185185187E-2</v>
      </c>
      <c r="H30" s="27">
        <f t="shared" si="0"/>
        <v>5.0497685185185187E-2</v>
      </c>
      <c r="I30" s="27" t="str">
        <f t="shared" si="2"/>
        <v>IN CLASSIFICA</v>
      </c>
      <c r="J30" s="28">
        <f t="shared" si="3"/>
        <v>10</v>
      </c>
      <c r="K30" s="32"/>
    </row>
    <row r="31" spans="1:11">
      <c r="A31" s="28">
        <v>30</v>
      </c>
      <c r="B31" s="24" t="s">
        <v>54</v>
      </c>
      <c r="C31" s="32" t="s">
        <v>13</v>
      </c>
      <c r="D31" s="32">
        <v>1985</v>
      </c>
      <c r="E31" s="28" t="str">
        <f t="shared" si="1"/>
        <v>GIOVANI</v>
      </c>
      <c r="F31" s="27"/>
      <c r="G31" s="27">
        <f>IF(ISNA(VLOOKUP(A31,'Arrivo non competitiva'!$A:$B,2,FALSE)),0,VLOOKUP(A31,'Arrivo non competitiva'!$A:$B,2,FALSE))</f>
        <v>0</v>
      </c>
      <c r="H31" s="27" t="str">
        <f t="shared" si="0"/>
        <v>FUORI CLASSIFICA</v>
      </c>
      <c r="I31" s="27" t="str">
        <f t="shared" si="2"/>
        <v>FUORI CLASSIFICA</v>
      </c>
      <c r="J31" s="28">
        <f t="shared" si="3"/>
        <v>10</v>
      </c>
      <c r="K31" s="32"/>
    </row>
    <row r="32" spans="1:11">
      <c r="A32" s="28">
        <v>31</v>
      </c>
      <c r="B32" s="24" t="s">
        <v>55</v>
      </c>
      <c r="C32" s="32" t="s">
        <v>5</v>
      </c>
      <c r="D32" s="32">
        <v>1981</v>
      </c>
      <c r="E32" s="28" t="str">
        <f t="shared" si="1"/>
        <v>GIOVANI</v>
      </c>
      <c r="F32" s="27">
        <v>0.3611111111111111</v>
      </c>
      <c r="G32" s="27">
        <f>IF(ISNA(VLOOKUP(A32,'Arrivo non competitiva'!$A:$B,2,FALSE)),0,VLOOKUP(A32,'Arrivo non competitiva'!$A:$B,2,FALSE))</f>
        <v>0</v>
      </c>
      <c r="H32" s="27" t="str">
        <f t="shared" si="0"/>
        <v>FUORI CLASSIFICA</v>
      </c>
      <c r="I32" s="27" t="str">
        <f t="shared" si="2"/>
        <v>FUORI CLASSIFICA</v>
      </c>
      <c r="J32" s="28">
        <f t="shared" si="3"/>
        <v>10</v>
      </c>
      <c r="K32" s="32"/>
    </row>
    <row r="33" spans="1:11">
      <c r="A33" s="28">
        <v>32</v>
      </c>
      <c r="B33" s="24" t="s">
        <v>56</v>
      </c>
      <c r="C33" s="32" t="s">
        <v>5</v>
      </c>
      <c r="D33" s="32">
        <v>1978</v>
      </c>
      <c r="E33" s="28" t="str">
        <f t="shared" si="1"/>
        <v>GIOVANI</v>
      </c>
      <c r="F33" s="27"/>
      <c r="G33" s="27">
        <f>IF(ISNA(VLOOKUP(A33,'Arrivo non competitiva'!$A:$B,2,FALSE)),0,VLOOKUP(A33,'Arrivo non competitiva'!$A:$B,2,FALSE))</f>
        <v>6.582175925925926E-2</v>
      </c>
      <c r="H33" s="27">
        <f t="shared" si="0"/>
        <v>6.582175925925926E-2</v>
      </c>
      <c r="I33" s="27" t="str">
        <f t="shared" si="2"/>
        <v>IN CLASSIFICA</v>
      </c>
      <c r="J33" s="28">
        <f t="shared" si="3"/>
        <v>10</v>
      </c>
      <c r="K33" s="32" t="s">
        <v>87</v>
      </c>
    </row>
    <row r="34" spans="1:11">
      <c r="A34" s="28">
        <v>33</v>
      </c>
      <c r="B34" s="24" t="s">
        <v>57</v>
      </c>
      <c r="C34" s="32" t="s">
        <v>5</v>
      </c>
      <c r="D34" s="32">
        <v>2006</v>
      </c>
      <c r="E34" s="28" t="str">
        <f t="shared" si="1"/>
        <v>GIOVANI</v>
      </c>
      <c r="F34" s="27">
        <v>0.36458333333333331</v>
      </c>
      <c r="G34" s="27">
        <f>IF(ISNA(VLOOKUP(A34,'Arrivo non competitiva'!$A:$B,2,FALSE)),0,VLOOKUP(A34,'Arrivo non competitiva'!$A:$B,2,FALSE))</f>
        <v>5.8645833333333335E-2</v>
      </c>
      <c r="H34" s="27">
        <f t="shared" si="0"/>
        <v>-0.30593749999999997</v>
      </c>
      <c r="I34" s="27" t="str">
        <f t="shared" si="2"/>
        <v>IN CLASSIFICA</v>
      </c>
      <c r="J34" s="28">
        <f t="shared" si="3"/>
        <v>5</v>
      </c>
      <c r="K34" s="32"/>
    </row>
    <row r="35" spans="1:11">
      <c r="A35" s="28">
        <v>34</v>
      </c>
      <c r="B35" s="24" t="s">
        <v>58</v>
      </c>
      <c r="C35" s="32" t="s">
        <v>13</v>
      </c>
      <c r="D35" s="32">
        <v>1982</v>
      </c>
      <c r="E35" s="28" t="str">
        <f t="shared" si="1"/>
        <v>GIOVANI</v>
      </c>
      <c r="F35" s="27">
        <v>0.36458333333333331</v>
      </c>
      <c r="G35" s="27">
        <f>IF(ISNA(VLOOKUP(A35,'Arrivo non competitiva'!$A:$B,2,FALSE)),0,VLOOKUP(A35,'Arrivo non competitiva'!$A:$B,2,FALSE))</f>
        <v>0</v>
      </c>
      <c r="H35" s="27" t="str">
        <f t="shared" si="0"/>
        <v>FUORI CLASSIFICA</v>
      </c>
      <c r="I35" s="27" t="str">
        <f t="shared" si="2"/>
        <v>FUORI CLASSIFICA</v>
      </c>
      <c r="J35" s="28">
        <f t="shared" si="3"/>
        <v>10</v>
      </c>
      <c r="K35" s="32"/>
    </row>
    <row r="36" spans="1:11">
      <c r="A36" s="28">
        <v>35</v>
      </c>
      <c r="B36" s="24" t="s">
        <v>59</v>
      </c>
      <c r="C36" s="32" t="s">
        <v>5</v>
      </c>
      <c r="D36" s="32">
        <v>1972</v>
      </c>
      <c r="E36" s="28" t="str">
        <f t="shared" si="1"/>
        <v>GIOVANI</v>
      </c>
      <c r="F36" s="27"/>
      <c r="G36" s="27">
        <f>IF(ISNA(VLOOKUP(A36,'Arrivo non competitiva'!$A:$B,2,FALSE)),0,VLOOKUP(A36,'Arrivo non competitiva'!$A:$B,2,FALSE))</f>
        <v>0</v>
      </c>
      <c r="H36" s="27" t="str">
        <f t="shared" si="0"/>
        <v>FUORI CLASSIFICA</v>
      </c>
      <c r="I36" s="27" t="str">
        <f t="shared" si="2"/>
        <v>FUORI CLASSIFICA</v>
      </c>
      <c r="J36" s="28">
        <f t="shared" si="3"/>
        <v>10</v>
      </c>
      <c r="K36" s="32" t="s">
        <v>87</v>
      </c>
    </row>
    <row r="37" spans="1:11">
      <c r="A37" s="28">
        <v>36</v>
      </c>
      <c r="B37" s="24" t="s">
        <v>60</v>
      </c>
      <c r="C37" s="32" t="s">
        <v>13</v>
      </c>
      <c r="D37" s="32">
        <v>1981</v>
      </c>
      <c r="E37" s="28" t="str">
        <f t="shared" si="1"/>
        <v>GIOVANI</v>
      </c>
      <c r="F37" s="27"/>
      <c r="G37" s="27">
        <f>IF(ISNA(VLOOKUP(A37,'Arrivo non competitiva'!$A:$B,2,FALSE)),0,VLOOKUP(A37,'Arrivo non competitiva'!$A:$B,2,FALSE))</f>
        <v>4.4027777777777777E-2</v>
      </c>
      <c r="H37" s="27">
        <f t="shared" si="0"/>
        <v>4.4027777777777777E-2</v>
      </c>
      <c r="I37" s="27" t="str">
        <f t="shared" si="2"/>
        <v>IN CLASSIFICA</v>
      </c>
      <c r="J37" s="28">
        <f t="shared" si="3"/>
        <v>10</v>
      </c>
      <c r="K37" s="32"/>
    </row>
    <row r="38" spans="1:11">
      <c r="A38" s="28">
        <v>37</v>
      </c>
      <c r="B38" s="24" t="s">
        <v>61</v>
      </c>
      <c r="C38" s="32" t="s">
        <v>5</v>
      </c>
      <c r="D38" s="32">
        <v>1966</v>
      </c>
      <c r="E38" s="28" t="str">
        <f t="shared" si="1"/>
        <v>GIOVANI</v>
      </c>
      <c r="F38" s="27">
        <v>0.36458333333333331</v>
      </c>
      <c r="G38" s="27">
        <f>IF(ISNA(VLOOKUP(A38,'Arrivo non competitiva'!$A:$B,2,FALSE)),0,VLOOKUP(A38,'Arrivo non competitiva'!$A:$B,2,FALSE))</f>
        <v>4.5034722222222219E-2</v>
      </c>
      <c r="H38" s="27">
        <f t="shared" si="0"/>
        <v>-0.3195486111111111</v>
      </c>
      <c r="I38" s="27" t="str">
        <f t="shared" si="2"/>
        <v>IN CLASSIFICA</v>
      </c>
      <c r="J38" s="28">
        <f t="shared" si="3"/>
        <v>10</v>
      </c>
      <c r="K38" s="32"/>
    </row>
    <row r="39" spans="1:11">
      <c r="A39" s="28">
        <v>38</v>
      </c>
      <c r="B39" s="24" t="s">
        <v>62</v>
      </c>
      <c r="C39" s="32" t="s">
        <v>13</v>
      </c>
      <c r="D39" s="32">
        <v>1959</v>
      </c>
      <c r="E39" s="28" t="str">
        <f t="shared" si="1"/>
        <v>OVER</v>
      </c>
      <c r="F39" s="27">
        <v>0.3611111111111111</v>
      </c>
      <c r="G39" s="27">
        <f>IF(ISNA(VLOOKUP(A39,'Arrivo non competitiva'!$A:$B,2,FALSE)),0,VLOOKUP(A39,'Arrivo non competitiva'!$A:$B,2,FALSE))</f>
        <v>3.5752314814814813E-2</v>
      </c>
      <c r="H39" s="27">
        <f t="shared" si="0"/>
        <v>-0.32535879629629627</v>
      </c>
      <c r="I39" s="27" t="str">
        <f t="shared" si="2"/>
        <v>IN CLASSIFICA</v>
      </c>
      <c r="J39" s="28">
        <f t="shared" si="3"/>
        <v>10</v>
      </c>
      <c r="K39" s="32" t="s">
        <v>87</v>
      </c>
    </row>
    <row r="40" spans="1:11">
      <c r="A40" s="28">
        <v>39</v>
      </c>
      <c r="B40" s="24" t="s">
        <v>63</v>
      </c>
      <c r="C40" s="32" t="s">
        <v>13</v>
      </c>
      <c r="D40" s="32">
        <v>1959</v>
      </c>
      <c r="E40" s="28" t="str">
        <f t="shared" si="1"/>
        <v>OVER</v>
      </c>
      <c r="F40" s="27">
        <v>0.3611111111111111</v>
      </c>
      <c r="G40" s="27">
        <f>IF(ISNA(VLOOKUP(A40,'Arrivo non competitiva'!$A:$B,2,FALSE)),0,VLOOKUP(A40,'Arrivo non competitiva'!$A:$B,2,FALSE))</f>
        <v>5.3449074074074072E-2</v>
      </c>
      <c r="H40" s="27">
        <f t="shared" si="0"/>
        <v>-0.30766203703703704</v>
      </c>
      <c r="I40" s="27" t="str">
        <f t="shared" si="2"/>
        <v>IN CLASSIFICA</v>
      </c>
      <c r="J40" s="28">
        <f t="shared" si="3"/>
        <v>10</v>
      </c>
      <c r="K40" s="32" t="s">
        <v>87</v>
      </c>
    </row>
    <row r="41" spans="1:11">
      <c r="A41" s="28">
        <v>40</v>
      </c>
      <c r="B41" s="24" t="s">
        <v>64</v>
      </c>
      <c r="C41" s="32" t="s">
        <v>5</v>
      </c>
      <c r="D41" s="32">
        <v>1978</v>
      </c>
      <c r="E41" s="28" t="str">
        <f t="shared" si="1"/>
        <v>GIOVANI</v>
      </c>
      <c r="F41" s="27"/>
      <c r="G41" s="27">
        <f>IF(ISNA(VLOOKUP(A41,'Arrivo non competitiva'!$A:$B,2,FALSE)),0,VLOOKUP(A41,'Arrivo non competitiva'!$A:$B,2,FALSE))</f>
        <v>5.7939814814814812E-2</v>
      </c>
      <c r="H41" s="27">
        <f t="shared" si="0"/>
        <v>5.7939814814814812E-2</v>
      </c>
      <c r="I41" s="27" t="str">
        <f t="shared" si="2"/>
        <v>IN CLASSIFICA</v>
      </c>
      <c r="J41" s="28">
        <f t="shared" si="3"/>
        <v>10</v>
      </c>
      <c r="K41" s="32" t="s">
        <v>87</v>
      </c>
    </row>
    <row r="42" spans="1:11">
      <c r="A42" s="28">
        <v>41</v>
      </c>
      <c r="B42" s="24" t="s">
        <v>65</v>
      </c>
      <c r="C42" s="32" t="s">
        <v>13</v>
      </c>
      <c r="D42" s="32">
        <v>1998</v>
      </c>
      <c r="E42" s="28" t="str">
        <f t="shared" si="1"/>
        <v>GIOVANI</v>
      </c>
      <c r="F42" s="27">
        <v>0.36458333333333331</v>
      </c>
      <c r="G42" s="27">
        <f>IF(ISNA(VLOOKUP(A42,'Arrivo non competitiva'!$A:$B,2,FALSE)),0,VLOOKUP(A42,'Arrivo non competitiva'!$A:$B,2,FALSE))</f>
        <v>4.6655092592592595E-2</v>
      </c>
      <c r="H42" s="27">
        <f t="shared" si="0"/>
        <v>-0.31792824074074072</v>
      </c>
      <c r="I42" s="27" t="str">
        <f t="shared" si="2"/>
        <v>IN CLASSIFICA</v>
      </c>
      <c r="J42" s="28">
        <f t="shared" si="3"/>
        <v>10</v>
      </c>
      <c r="K42" s="32" t="s">
        <v>87</v>
      </c>
    </row>
    <row r="43" spans="1:11">
      <c r="A43" s="28">
        <v>42</v>
      </c>
      <c r="B43" s="24" t="s">
        <v>66</v>
      </c>
      <c r="C43" s="32" t="s">
        <v>5</v>
      </c>
      <c r="D43" s="32">
        <v>1956</v>
      </c>
      <c r="E43" s="28" t="str">
        <f t="shared" si="1"/>
        <v>OVER</v>
      </c>
      <c r="F43" s="27"/>
      <c r="G43" s="27">
        <f>IF(ISNA(VLOOKUP(A43,'Arrivo non competitiva'!$A:$B,2,FALSE)),0,VLOOKUP(A43,'Arrivo non competitiva'!$A:$B,2,FALSE))</f>
        <v>4.5428240740740734E-2</v>
      </c>
      <c r="H43" s="27">
        <f t="shared" si="0"/>
        <v>4.5428240740740734E-2</v>
      </c>
      <c r="I43" s="27" t="str">
        <f t="shared" si="2"/>
        <v>IN CLASSIFICA</v>
      </c>
      <c r="J43" s="28">
        <f t="shared" si="3"/>
        <v>10</v>
      </c>
      <c r="K43" s="32" t="s">
        <v>87</v>
      </c>
    </row>
    <row r="44" spans="1:11">
      <c r="A44" s="28">
        <v>43</v>
      </c>
      <c r="B44" s="24" t="s">
        <v>67</v>
      </c>
      <c r="C44" s="32" t="s">
        <v>13</v>
      </c>
      <c r="D44" s="32">
        <v>1979</v>
      </c>
      <c r="E44" s="28" t="str">
        <f t="shared" si="1"/>
        <v>GIOVANI</v>
      </c>
      <c r="F44" s="27"/>
      <c r="G44" s="27">
        <f>IF(ISNA(VLOOKUP(A44,'Arrivo non competitiva'!$A:$B,2,FALSE)),0,VLOOKUP(A44,'Arrivo non competitiva'!$A:$B,2,FALSE))</f>
        <v>4.880787037037037E-2</v>
      </c>
      <c r="H44" s="27">
        <f t="shared" si="0"/>
        <v>4.880787037037037E-2</v>
      </c>
      <c r="I44" s="27" t="str">
        <f t="shared" si="2"/>
        <v>IN CLASSIFICA</v>
      </c>
      <c r="J44" s="28">
        <f t="shared" si="3"/>
        <v>10</v>
      </c>
      <c r="K44" s="32" t="s">
        <v>87</v>
      </c>
    </row>
    <row r="45" spans="1:11">
      <c r="A45" s="28">
        <v>44</v>
      </c>
      <c r="B45" s="24" t="s">
        <v>68</v>
      </c>
      <c r="C45" s="32" t="s">
        <v>13</v>
      </c>
      <c r="D45" s="32">
        <v>1978</v>
      </c>
      <c r="E45" s="28" t="str">
        <f t="shared" si="1"/>
        <v>GIOVANI</v>
      </c>
      <c r="F45" s="27"/>
      <c r="G45" s="27">
        <f>IF(ISNA(VLOOKUP(A45,'Arrivo non competitiva'!$A:$B,2,FALSE)),0,VLOOKUP(A45,'Arrivo non competitiva'!$A:$B,2,FALSE))</f>
        <v>5.2546296296296292E-2</v>
      </c>
      <c r="H45" s="27">
        <f t="shared" si="0"/>
        <v>5.2546296296296292E-2</v>
      </c>
      <c r="I45" s="27" t="str">
        <f t="shared" si="2"/>
        <v>IN CLASSIFICA</v>
      </c>
      <c r="J45" s="28">
        <f t="shared" si="3"/>
        <v>10</v>
      </c>
      <c r="K45" s="32" t="s">
        <v>87</v>
      </c>
    </row>
    <row r="46" spans="1:11">
      <c r="A46" s="28">
        <v>45</v>
      </c>
      <c r="B46" s="24" t="s">
        <v>69</v>
      </c>
      <c r="C46" s="32" t="s">
        <v>5</v>
      </c>
      <c r="D46" s="32">
        <v>1978</v>
      </c>
      <c r="E46" s="28" t="str">
        <f t="shared" si="1"/>
        <v>GIOVANI</v>
      </c>
      <c r="F46" s="27"/>
      <c r="G46" s="27">
        <f>IF(ISNA(VLOOKUP(A46,'Arrivo non competitiva'!$A:$B,2,FALSE)),0,VLOOKUP(A46,'Arrivo non competitiva'!$A:$B,2,FALSE))</f>
        <v>4.6030092592592588E-2</v>
      </c>
      <c r="H46" s="27">
        <f t="shared" si="0"/>
        <v>4.6030092592592588E-2</v>
      </c>
      <c r="I46" s="27" t="str">
        <f t="shared" si="2"/>
        <v>IN CLASSIFICA</v>
      </c>
      <c r="J46" s="28">
        <f t="shared" si="3"/>
        <v>10</v>
      </c>
      <c r="K46" s="32" t="s">
        <v>87</v>
      </c>
    </row>
    <row r="47" spans="1:11">
      <c r="A47" s="28">
        <v>46</v>
      </c>
      <c r="B47" s="24" t="s">
        <v>70</v>
      </c>
      <c r="C47" s="32" t="s">
        <v>13</v>
      </c>
      <c r="D47" s="32">
        <v>1964</v>
      </c>
      <c r="E47" s="28" t="str">
        <f t="shared" si="1"/>
        <v>OVER</v>
      </c>
      <c r="F47" s="27">
        <v>0.3611111111111111</v>
      </c>
      <c r="G47" s="27">
        <f>IF(ISNA(VLOOKUP(A47,'Arrivo non competitiva'!$A:$B,2,FALSE)),0,VLOOKUP(A47,'Arrivo non competitiva'!$A:$B,2,FALSE))</f>
        <v>6.0208333333333336E-2</v>
      </c>
      <c r="H47" s="27">
        <f t="shared" si="0"/>
        <v>-0.30090277777777774</v>
      </c>
      <c r="I47" s="27" t="str">
        <f t="shared" si="2"/>
        <v>IN CLASSIFICA</v>
      </c>
      <c r="J47" s="28">
        <f t="shared" si="3"/>
        <v>10</v>
      </c>
      <c r="K47" s="32" t="s">
        <v>87</v>
      </c>
    </row>
    <row r="48" spans="1:11">
      <c r="A48" s="28">
        <v>47</v>
      </c>
      <c r="B48" s="24" t="s">
        <v>71</v>
      </c>
      <c r="C48" s="32" t="s">
        <v>5</v>
      </c>
      <c r="D48" s="32">
        <v>1967</v>
      </c>
      <c r="E48" s="28" t="str">
        <f t="shared" si="1"/>
        <v>GIOVANI</v>
      </c>
      <c r="F48" s="27"/>
      <c r="G48" s="27">
        <f>IF(ISNA(VLOOKUP(A48,'Arrivo non competitiva'!$A:$B,2,FALSE)),0,VLOOKUP(A48,'Arrivo non competitiva'!$A:$B,2,FALSE))</f>
        <v>0</v>
      </c>
      <c r="H48" s="27" t="str">
        <f t="shared" si="0"/>
        <v>FUORI CLASSIFICA</v>
      </c>
      <c r="I48" s="27" t="str">
        <f t="shared" si="2"/>
        <v>FUORI CLASSIFICA</v>
      </c>
      <c r="J48" s="28">
        <f t="shared" si="3"/>
        <v>10</v>
      </c>
      <c r="K48" s="32" t="s">
        <v>87</v>
      </c>
    </row>
    <row r="49" spans="1:11">
      <c r="A49" s="28">
        <v>48</v>
      </c>
      <c r="B49" s="24" t="s">
        <v>72</v>
      </c>
      <c r="C49" s="32" t="s">
        <v>5</v>
      </c>
      <c r="D49" s="32">
        <v>1970</v>
      </c>
      <c r="E49" s="28" t="str">
        <f t="shared" si="1"/>
        <v>GIOVANI</v>
      </c>
      <c r="F49" s="27"/>
      <c r="G49" s="27">
        <f>IF(ISNA(VLOOKUP(A49,'Arrivo non competitiva'!$A:$B,2,FALSE)),0,VLOOKUP(A49,'Arrivo non competitiva'!$A:$B,2,FALSE))</f>
        <v>4.6898148148148154E-2</v>
      </c>
      <c r="H49" s="27">
        <f t="shared" si="0"/>
        <v>4.6898148148148154E-2</v>
      </c>
      <c r="I49" s="27" t="str">
        <f t="shared" si="2"/>
        <v>IN CLASSIFICA</v>
      </c>
      <c r="J49" s="28">
        <f t="shared" si="3"/>
        <v>10</v>
      </c>
      <c r="K49" s="32" t="s">
        <v>87</v>
      </c>
    </row>
    <row r="50" spans="1:11">
      <c r="A50" s="28">
        <v>49</v>
      </c>
      <c r="B50" s="24" t="s">
        <v>73</v>
      </c>
      <c r="C50" s="32" t="s">
        <v>13</v>
      </c>
      <c r="D50" s="32">
        <v>1967</v>
      </c>
      <c r="E50" s="28" t="str">
        <f t="shared" si="1"/>
        <v>GIOVANI</v>
      </c>
      <c r="F50" s="27"/>
      <c r="G50" s="27">
        <f>IF(ISNA(VLOOKUP(A50,'Arrivo non competitiva'!$A:$B,2,FALSE)),0,VLOOKUP(A50,'Arrivo non competitiva'!$A:$B,2,FALSE))</f>
        <v>5.5798611111111111E-2</v>
      </c>
      <c r="H50" s="27">
        <f t="shared" si="0"/>
        <v>5.5798611111111111E-2</v>
      </c>
      <c r="I50" s="27" t="str">
        <f t="shared" si="2"/>
        <v>IN CLASSIFICA</v>
      </c>
      <c r="J50" s="28">
        <f t="shared" si="3"/>
        <v>10</v>
      </c>
      <c r="K50" s="32" t="s">
        <v>87</v>
      </c>
    </row>
    <row r="51" spans="1:11">
      <c r="A51" s="28">
        <v>50</v>
      </c>
      <c r="B51" s="24" t="s">
        <v>74</v>
      </c>
      <c r="C51" s="32" t="s">
        <v>13</v>
      </c>
      <c r="D51" s="32">
        <v>1992</v>
      </c>
      <c r="E51" s="28" t="str">
        <f t="shared" si="1"/>
        <v>GIOVANI</v>
      </c>
      <c r="F51" s="27"/>
      <c r="G51" s="27">
        <f>IF(ISNA(VLOOKUP(A51,'Arrivo non competitiva'!$A:$B,2,FALSE)),0,VLOOKUP(A51,'Arrivo non competitiva'!$A:$B,2,FALSE))</f>
        <v>4.9942129629629628E-2</v>
      </c>
      <c r="H51" s="27">
        <f t="shared" si="0"/>
        <v>4.9942129629629628E-2</v>
      </c>
      <c r="I51" s="27" t="str">
        <f t="shared" si="2"/>
        <v>IN CLASSIFICA</v>
      </c>
      <c r="J51" s="28">
        <f t="shared" si="3"/>
        <v>10</v>
      </c>
      <c r="K51" s="32" t="s">
        <v>87</v>
      </c>
    </row>
    <row r="52" spans="1:11">
      <c r="A52" s="28">
        <v>51</v>
      </c>
      <c r="B52" s="24" t="s">
        <v>75</v>
      </c>
      <c r="C52" s="32" t="s">
        <v>5</v>
      </c>
      <c r="D52" s="32">
        <v>1980</v>
      </c>
      <c r="E52" s="28" t="str">
        <f t="shared" si="1"/>
        <v>GIOVANI</v>
      </c>
      <c r="F52" s="27">
        <v>0.3611111111111111</v>
      </c>
      <c r="G52" s="27">
        <f>IF(ISNA(VLOOKUP(A52,'Arrivo non competitiva'!$A:$B,2,FALSE)),0,VLOOKUP(A52,'Arrivo non competitiva'!$A:$B,2,FALSE))</f>
        <v>0</v>
      </c>
      <c r="H52" s="27" t="str">
        <f t="shared" si="0"/>
        <v>FUORI CLASSIFICA</v>
      </c>
      <c r="I52" s="27" t="str">
        <f t="shared" si="2"/>
        <v>FUORI CLASSIFICA</v>
      </c>
      <c r="J52" s="28">
        <f t="shared" si="3"/>
        <v>10</v>
      </c>
      <c r="K52" s="32"/>
    </row>
    <row r="53" spans="1:11">
      <c r="A53" s="28">
        <v>52</v>
      </c>
      <c r="B53" s="24" t="s">
        <v>76</v>
      </c>
      <c r="C53" s="32" t="s">
        <v>13</v>
      </c>
      <c r="D53" s="32">
        <v>1965</v>
      </c>
      <c r="E53" s="28" t="str">
        <f t="shared" si="1"/>
        <v>OVER</v>
      </c>
      <c r="F53" s="27"/>
      <c r="G53" s="27">
        <f>IF(ISNA(VLOOKUP(A53,'Arrivo non competitiva'!$A:$B,2,FALSE)),0,VLOOKUP(A53,'Arrivo non competitiva'!$A:$B,2,FALSE))</f>
        <v>5.2245370370370366E-2</v>
      </c>
      <c r="H53" s="27">
        <f t="shared" si="0"/>
        <v>5.2245370370370366E-2</v>
      </c>
      <c r="I53" s="27" t="str">
        <f t="shared" si="2"/>
        <v>IN CLASSIFICA</v>
      </c>
      <c r="J53" s="28">
        <f t="shared" si="3"/>
        <v>10</v>
      </c>
      <c r="K53" s="32" t="s">
        <v>87</v>
      </c>
    </row>
    <row r="54" spans="1:11">
      <c r="A54" s="28">
        <v>53</v>
      </c>
      <c r="B54" s="24" t="s">
        <v>77</v>
      </c>
      <c r="C54" s="32" t="s">
        <v>13</v>
      </c>
      <c r="D54" s="32">
        <v>1966</v>
      </c>
      <c r="E54" s="28" t="str">
        <f t="shared" si="1"/>
        <v>GIOVANI</v>
      </c>
      <c r="F54" s="27"/>
      <c r="G54" s="27">
        <f>IF(ISNA(VLOOKUP(A54,'Arrivo non competitiva'!$A:$B,2,FALSE)),0,VLOOKUP(A54,'Arrivo non competitiva'!$A:$B,2,FALSE))</f>
        <v>4.040509259259259E-2</v>
      </c>
      <c r="H54" s="27">
        <f t="shared" si="0"/>
        <v>4.040509259259259E-2</v>
      </c>
      <c r="I54" s="27" t="str">
        <f t="shared" si="2"/>
        <v>IN CLASSIFICA</v>
      </c>
      <c r="J54" s="28">
        <f t="shared" si="3"/>
        <v>10</v>
      </c>
      <c r="K54" s="32" t="s">
        <v>87</v>
      </c>
    </row>
    <row r="55" spans="1:11">
      <c r="A55" s="28">
        <v>54</v>
      </c>
      <c r="B55" s="24" t="s">
        <v>78</v>
      </c>
      <c r="C55" s="32" t="s">
        <v>13</v>
      </c>
      <c r="D55" s="32">
        <v>1963</v>
      </c>
      <c r="E55" s="28" t="str">
        <f t="shared" si="1"/>
        <v>OVER</v>
      </c>
      <c r="F55" s="27">
        <v>0.3611111111111111</v>
      </c>
      <c r="G55" s="27">
        <f>IF(ISNA(VLOOKUP(A55,'Arrivo non competitiva'!$A:$B,2,FALSE)),0,VLOOKUP(A55,'Arrivo non competitiva'!$A:$B,2,FALSE))</f>
        <v>5.1087962962962967E-2</v>
      </c>
      <c r="H55" s="27">
        <f t="shared" si="0"/>
        <v>-0.31002314814814813</v>
      </c>
      <c r="I55" s="27" t="str">
        <f t="shared" si="2"/>
        <v>IN CLASSIFICA</v>
      </c>
      <c r="J55" s="28">
        <f t="shared" si="3"/>
        <v>10</v>
      </c>
      <c r="K55" s="32"/>
    </row>
    <row r="56" spans="1:11">
      <c r="A56" s="28">
        <v>55</v>
      </c>
      <c r="B56" s="24" t="s">
        <v>54</v>
      </c>
      <c r="C56" s="32" t="s">
        <v>13</v>
      </c>
      <c r="D56" s="32">
        <v>1985</v>
      </c>
      <c r="E56" s="28" t="str">
        <f t="shared" si="1"/>
        <v>GIOVANI</v>
      </c>
      <c r="F56" s="27">
        <v>0.3611111111111111</v>
      </c>
      <c r="G56" s="27">
        <f>IF(ISNA(VLOOKUP(A56,'Arrivo non competitiva'!$A:$B,2,FALSE)),0,VLOOKUP(A56,'Arrivo non competitiva'!$A:$B,2,FALSE))</f>
        <v>4.2199074074074076E-2</v>
      </c>
      <c r="H56" s="27">
        <f t="shared" si="0"/>
        <v>-0.31891203703703702</v>
      </c>
      <c r="I56" s="27" t="str">
        <f t="shared" si="2"/>
        <v>IN CLASSIFICA</v>
      </c>
      <c r="J56" s="28">
        <f t="shared" si="3"/>
        <v>10</v>
      </c>
      <c r="K56" s="32"/>
    </row>
    <row r="57" spans="1:11">
      <c r="A57" s="28">
        <v>56</v>
      </c>
      <c r="B57" s="24" t="s">
        <v>79</v>
      </c>
      <c r="C57" s="32" t="s">
        <v>5</v>
      </c>
      <c r="D57" s="32">
        <v>1986</v>
      </c>
      <c r="E57" s="28" t="str">
        <f t="shared" si="1"/>
        <v>GIOVANI</v>
      </c>
      <c r="F57" s="27">
        <v>0.36458333333333331</v>
      </c>
      <c r="G57" s="27">
        <f>IF(ISNA(VLOOKUP(A57,'Arrivo non competitiva'!$A:$B,2,FALSE)),0,VLOOKUP(A57,'Arrivo non competitiva'!$A:$B,2,FALSE))</f>
        <v>0</v>
      </c>
      <c r="H57" s="27" t="str">
        <f t="shared" si="0"/>
        <v>FUORI CLASSIFICA</v>
      </c>
      <c r="I57" s="27" t="str">
        <f t="shared" si="2"/>
        <v>FUORI CLASSIFICA</v>
      </c>
      <c r="J57" s="28">
        <f t="shared" si="3"/>
        <v>10</v>
      </c>
      <c r="K57" s="32"/>
    </row>
    <row r="58" spans="1:11">
      <c r="A58" s="28">
        <v>57</v>
      </c>
      <c r="B58" s="24" t="s">
        <v>80</v>
      </c>
      <c r="C58" s="32" t="s">
        <v>13</v>
      </c>
      <c r="D58" s="32">
        <v>1988</v>
      </c>
      <c r="E58" s="28" t="str">
        <f t="shared" si="1"/>
        <v>GIOVANI</v>
      </c>
      <c r="F58" s="27">
        <v>0.36458333333333331</v>
      </c>
      <c r="G58" s="27">
        <f>IF(ISNA(VLOOKUP(A58,'Arrivo non competitiva'!$A:$B,2,FALSE)),0,VLOOKUP(A58,'Arrivo non competitiva'!$A:$B,2,FALSE))</f>
        <v>4.8449074074074082E-2</v>
      </c>
      <c r="H58" s="27">
        <f t="shared" si="0"/>
        <v>-0.31613425925925925</v>
      </c>
      <c r="I58" s="27" t="str">
        <f t="shared" si="2"/>
        <v>IN CLASSIFICA</v>
      </c>
      <c r="J58" s="28">
        <f t="shared" si="3"/>
        <v>10</v>
      </c>
      <c r="K58" s="32"/>
    </row>
    <row r="59" spans="1:11">
      <c r="A59" s="28">
        <v>58</v>
      </c>
      <c r="B59" s="24" t="s">
        <v>81</v>
      </c>
      <c r="C59" s="32" t="s">
        <v>13</v>
      </c>
      <c r="D59" s="32">
        <v>1972</v>
      </c>
      <c r="E59" s="28" t="str">
        <f t="shared" si="1"/>
        <v>GIOVANI</v>
      </c>
      <c r="F59" s="27">
        <v>0.36458333333333331</v>
      </c>
      <c r="G59" s="27">
        <f>IF(ISNA(VLOOKUP(A59,'Arrivo non competitiva'!$A:$B,2,FALSE)),0,VLOOKUP(A59,'Arrivo non competitiva'!$A:$B,2,FALSE))</f>
        <v>5.1273148148148151E-2</v>
      </c>
      <c r="H59" s="27">
        <f t="shared" si="0"/>
        <v>-0.31331018518518516</v>
      </c>
      <c r="I59" s="27" t="str">
        <f t="shared" si="2"/>
        <v>IN CLASSIFICA</v>
      </c>
      <c r="J59" s="28">
        <f t="shared" si="3"/>
        <v>10</v>
      </c>
      <c r="K59" s="32"/>
    </row>
    <row r="60" spans="1:11">
      <c r="A60" s="28">
        <v>59</v>
      </c>
      <c r="B60" s="24" t="s">
        <v>82</v>
      </c>
      <c r="C60" s="32" t="s">
        <v>5</v>
      </c>
      <c r="D60" s="32">
        <v>2004</v>
      </c>
      <c r="E60" s="28" t="str">
        <f t="shared" si="1"/>
        <v>GIOVANI</v>
      </c>
      <c r="F60" s="27">
        <v>0.36458333333333331</v>
      </c>
      <c r="G60" s="27">
        <f>IF(ISNA(VLOOKUP(A60,'Arrivo non competitiva'!$A:$B,2,FALSE)),0,VLOOKUP(A60,'Arrivo non competitiva'!$A:$B,2,FALSE))</f>
        <v>6.2372685185185184E-2</v>
      </c>
      <c r="H60" s="27">
        <f t="shared" si="0"/>
        <v>-0.30221064814814813</v>
      </c>
      <c r="I60" s="27" t="str">
        <f t="shared" si="2"/>
        <v>IN CLASSIFICA</v>
      </c>
      <c r="J60" s="28">
        <f t="shared" si="3"/>
        <v>5</v>
      </c>
      <c r="K60" s="32"/>
    </row>
    <row r="61" spans="1:11">
      <c r="A61" s="28">
        <v>60</v>
      </c>
      <c r="B61" s="24" t="s">
        <v>83</v>
      </c>
      <c r="C61" s="32" t="s">
        <v>5</v>
      </c>
      <c r="D61" s="32">
        <v>2001</v>
      </c>
      <c r="E61" s="28" t="str">
        <f t="shared" si="1"/>
        <v>GIOVANI</v>
      </c>
      <c r="F61" s="27">
        <v>0.36458333333333331</v>
      </c>
      <c r="G61" s="27">
        <f>IF(ISNA(VLOOKUP(A61,'Arrivo non competitiva'!$A:$B,2,FALSE)),0,VLOOKUP(A61,'Arrivo non competitiva'!$A:$B,2,FALSE))</f>
        <v>5.7094907407407407E-2</v>
      </c>
      <c r="H61" s="27">
        <f t="shared" si="0"/>
        <v>-0.3074884259259259</v>
      </c>
      <c r="I61" s="27" t="str">
        <f t="shared" si="2"/>
        <v>IN CLASSIFICA</v>
      </c>
      <c r="J61" s="28">
        <f t="shared" si="3"/>
        <v>5</v>
      </c>
      <c r="K61" s="32"/>
    </row>
    <row r="62" spans="1:11">
      <c r="A62" s="28">
        <v>61</v>
      </c>
      <c r="B62" s="24" t="s">
        <v>84</v>
      </c>
      <c r="C62" s="32" t="s">
        <v>5</v>
      </c>
      <c r="D62" s="32">
        <v>1972</v>
      </c>
      <c r="E62" s="28" t="str">
        <f t="shared" si="1"/>
        <v>GIOVANI</v>
      </c>
      <c r="F62" s="27">
        <v>0.3611111111111111</v>
      </c>
      <c r="G62" s="27">
        <f>IF(ISNA(VLOOKUP(A62,'Arrivo non competitiva'!$A:$B,2,FALSE)),0,VLOOKUP(A62,'Arrivo non competitiva'!$A:$B,2,FALSE))</f>
        <v>7.7569444444444455E-2</v>
      </c>
      <c r="H62" s="27">
        <f t="shared" si="0"/>
        <v>-0.28354166666666664</v>
      </c>
      <c r="I62" s="27" t="str">
        <f t="shared" si="2"/>
        <v>IN CLASSIFICA</v>
      </c>
      <c r="J62" s="28">
        <f t="shared" si="3"/>
        <v>10</v>
      </c>
      <c r="K62" s="32"/>
    </row>
    <row r="63" spans="1:11">
      <c r="A63" s="28">
        <v>62</v>
      </c>
      <c r="B63" s="24" t="s">
        <v>85</v>
      </c>
      <c r="C63" s="32" t="s">
        <v>5</v>
      </c>
      <c r="D63" s="32">
        <v>2005</v>
      </c>
      <c r="E63" s="28" t="str">
        <f t="shared" si="1"/>
        <v>GIOVANI</v>
      </c>
      <c r="F63" s="27">
        <v>0.3611111111111111</v>
      </c>
      <c r="G63" s="27">
        <f>IF(ISNA(VLOOKUP(A63,'Arrivo non competitiva'!$A:$B,2,FALSE)),0,VLOOKUP(A63,'Arrivo non competitiva'!$A:$B,2,FALSE))</f>
        <v>4.4664351851851851E-2</v>
      </c>
      <c r="H63" s="27">
        <f t="shared" si="0"/>
        <v>-0.31644675925925925</v>
      </c>
      <c r="I63" s="27" t="str">
        <f t="shared" si="2"/>
        <v>IN CLASSIFICA</v>
      </c>
      <c r="J63" s="28">
        <f t="shared" si="3"/>
        <v>5</v>
      </c>
      <c r="K63" s="32"/>
    </row>
    <row r="64" spans="1:11">
      <c r="A64" s="28">
        <v>63</v>
      </c>
      <c r="B64" s="28" t="s">
        <v>88</v>
      </c>
      <c r="C64" s="34" t="s">
        <v>5</v>
      </c>
      <c r="D64" s="34">
        <v>1948</v>
      </c>
      <c r="E64" s="28" t="str">
        <f t="shared" si="1"/>
        <v>OVER</v>
      </c>
      <c r="F64" s="27">
        <v>0.3611111111111111</v>
      </c>
      <c r="G64" s="27">
        <f>IF(ISNA(VLOOKUP(A64,'Arrivo non competitiva'!$A:$B,2,FALSE)),0,VLOOKUP(A64,'Arrivo non competitiva'!$A:$B,2,FALSE))</f>
        <v>6.6655092592592599E-2</v>
      </c>
      <c r="H64" s="27">
        <f t="shared" si="0"/>
        <v>-0.29445601851851849</v>
      </c>
      <c r="I64" s="27" t="str">
        <f t="shared" si="2"/>
        <v>IN CLASSIFICA</v>
      </c>
      <c r="J64" s="28">
        <f t="shared" si="3"/>
        <v>10</v>
      </c>
    </row>
    <row r="65" spans="1:10">
      <c r="A65" s="28">
        <v>64</v>
      </c>
      <c r="B65" s="28" t="s">
        <v>89</v>
      </c>
      <c r="C65" s="34" t="s">
        <v>5</v>
      </c>
      <c r="D65" s="34">
        <v>1985</v>
      </c>
      <c r="E65" s="28" t="str">
        <f t="shared" si="1"/>
        <v>GIOVANI</v>
      </c>
      <c r="F65" s="27">
        <v>0.36458333333333331</v>
      </c>
      <c r="G65" s="27">
        <f>IF(ISNA(VLOOKUP(A65,'Arrivo non competitiva'!$A:$B,2,FALSE)),0,VLOOKUP(A65,'Arrivo non competitiva'!$A:$B,2,FALSE))</f>
        <v>4.8634259259259259E-2</v>
      </c>
      <c r="H65" s="27">
        <f t="shared" si="0"/>
        <v>-0.31594907407407408</v>
      </c>
      <c r="I65" s="27" t="str">
        <f t="shared" si="2"/>
        <v>IN CLASSIFICA</v>
      </c>
      <c r="J65" s="28">
        <f t="shared" si="3"/>
        <v>10</v>
      </c>
    </row>
    <row r="66" spans="1:10">
      <c r="A66" s="28">
        <v>65</v>
      </c>
      <c r="B66" s="28" t="s">
        <v>90</v>
      </c>
      <c r="C66" s="34" t="s">
        <v>13</v>
      </c>
      <c r="D66" s="34">
        <v>1965</v>
      </c>
      <c r="E66" s="28" t="str">
        <f t="shared" si="1"/>
        <v>OVER</v>
      </c>
      <c r="F66" s="27">
        <v>0.36458333333333331</v>
      </c>
      <c r="G66" s="27">
        <f>IF(ISNA(VLOOKUP(A66,'Arrivo non competitiva'!$A:$B,2,FALSE)),0,VLOOKUP(A66,'Arrivo non competitiva'!$A:$B,2,FALSE))</f>
        <v>0</v>
      </c>
      <c r="H66" s="27" t="str">
        <f t="shared" ref="H66:H129" si="4">IF(G66=0,"FUORI CLASSIFICA",G66-F66)</f>
        <v>FUORI CLASSIFICA</v>
      </c>
      <c r="I66" s="27" t="str">
        <f t="shared" si="2"/>
        <v>FUORI CLASSIFICA</v>
      </c>
      <c r="J66" s="28">
        <f t="shared" si="3"/>
        <v>10</v>
      </c>
    </row>
    <row r="67" spans="1:10">
      <c r="A67" s="28">
        <v>66</v>
      </c>
      <c r="B67" s="28" t="s">
        <v>91</v>
      </c>
      <c r="C67" s="34" t="s">
        <v>5</v>
      </c>
      <c r="D67" s="34">
        <v>1955</v>
      </c>
      <c r="E67" s="28" t="str">
        <f t="shared" ref="E67:E130" si="5">IF(D67&gt;1965,"GIOVANI",IF(D67&gt;2015,"errore","OVER"))</f>
        <v>OVER</v>
      </c>
      <c r="F67" s="27">
        <v>0.3611111111111111</v>
      </c>
      <c r="G67" s="27">
        <f>IF(ISNA(VLOOKUP(A67,'Arrivo non competitiva'!$A:$B,2,FALSE)),0,VLOOKUP(A67,'Arrivo non competitiva'!$A:$B,2,FALSE))</f>
        <v>5.8240740740740739E-2</v>
      </c>
      <c r="H67" s="27">
        <f t="shared" si="4"/>
        <v>-0.30287037037037035</v>
      </c>
      <c r="I67" s="27" t="str">
        <f t="shared" ref="I67:I130" si="6">IF(H67="FUORI CLASSIFICA","FUORI CLASSIFICA","IN CLASSIFICA")</f>
        <v>IN CLASSIFICA</v>
      </c>
      <c r="J67" s="28">
        <f t="shared" ref="J67:J130" si="7">IF(D67&gt;1999,5,10)</f>
        <v>10</v>
      </c>
    </row>
    <row r="68" spans="1:10">
      <c r="A68" s="28">
        <v>67</v>
      </c>
      <c r="B68" s="28" t="s">
        <v>92</v>
      </c>
      <c r="C68" s="34" t="s">
        <v>5</v>
      </c>
      <c r="D68" s="34">
        <v>1976</v>
      </c>
      <c r="E68" s="28" t="str">
        <f t="shared" si="5"/>
        <v>GIOVANI</v>
      </c>
      <c r="F68" s="27"/>
      <c r="G68" s="27">
        <f>IF(ISNA(VLOOKUP(A68,'Arrivo non competitiva'!$A:$B,2,FALSE)),0,VLOOKUP(A68,'Arrivo non competitiva'!$A:$B,2,FALSE))</f>
        <v>4.6539351851851853E-2</v>
      </c>
      <c r="H68" s="27">
        <f t="shared" si="4"/>
        <v>4.6539351851851853E-2</v>
      </c>
      <c r="I68" s="27" t="str">
        <f t="shared" si="6"/>
        <v>IN CLASSIFICA</v>
      </c>
      <c r="J68" s="28">
        <f t="shared" si="7"/>
        <v>10</v>
      </c>
    </row>
    <row r="69" spans="1:10">
      <c r="A69" s="28">
        <v>68</v>
      </c>
      <c r="B69" s="28" t="s">
        <v>93</v>
      </c>
      <c r="C69" s="34" t="s">
        <v>5</v>
      </c>
      <c r="D69" s="34">
        <v>1968</v>
      </c>
      <c r="E69" s="28" t="str">
        <f t="shared" si="5"/>
        <v>GIOVANI</v>
      </c>
      <c r="F69" s="27">
        <v>0.3611111111111111</v>
      </c>
      <c r="G69" s="27">
        <f>IF(ISNA(VLOOKUP(A69,'Arrivo non competitiva'!$A:$B,2,FALSE)),0,VLOOKUP(A69,'Arrivo non competitiva'!$A:$B,2,FALSE))</f>
        <v>5.5138888888888883E-2</v>
      </c>
      <c r="H69" s="27">
        <f t="shared" si="4"/>
        <v>-0.3059722222222222</v>
      </c>
      <c r="I69" s="27" t="str">
        <f t="shared" si="6"/>
        <v>IN CLASSIFICA</v>
      </c>
      <c r="J69" s="28">
        <f t="shared" si="7"/>
        <v>10</v>
      </c>
    </row>
    <row r="70" spans="1:10">
      <c r="A70" s="28">
        <v>69</v>
      </c>
      <c r="B70" s="28" t="s">
        <v>94</v>
      </c>
      <c r="C70" s="34" t="s">
        <v>13</v>
      </c>
      <c r="D70" s="34">
        <v>1966</v>
      </c>
      <c r="E70" s="28" t="str">
        <f t="shared" si="5"/>
        <v>GIOVANI</v>
      </c>
      <c r="F70" s="27"/>
      <c r="G70" s="27">
        <f>IF(ISNA(VLOOKUP(A70,'Arrivo non competitiva'!$A:$B,2,FALSE)),0,VLOOKUP(A70,'Arrivo non competitiva'!$A:$B,2,FALSE))</f>
        <v>5.6226851851851854E-2</v>
      </c>
      <c r="H70" s="27">
        <f t="shared" si="4"/>
        <v>5.6226851851851854E-2</v>
      </c>
      <c r="I70" s="27" t="str">
        <f t="shared" si="6"/>
        <v>IN CLASSIFICA</v>
      </c>
      <c r="J70" s="28">
        <f t="shared" si="7"/>
        <v>10</v>
      </c>
    </row>
    <row r="71" spans="1:10">
      <c r="A71" s="28">
        <v>70</v>
      </c>
      <c r="B71" s="28" t="s">
        <v>95</v>
      </c>
      <c r="C71" s="34" t="s">
        <v>13</v>
      </c>
      <c r="D71" s="34">
        <v>1975</v>
      </c>
      <c r="E71" s="28" t="str">
        <f t="shared" si="5"/>
        <v>GIOVANI</v>
      </c>
      <c r="F71" s="27"/>
      <c r="G71" s="27">
        <f>IF(ISNA(VLOOKUP(A71,'Arrivo non competitiva'!$A:$B,2,FALSE)),0,VLOOKUP(A71,'Arrivo non competitiva'!$A:$B,2,FALSE))</f>
        <v>5.2175925925925924E-2</v>
      </c>
      <c r="H71" s="27">
        <f t="shared" si="4"/>
        <v>5.2175925925925924E-2</v>
      </c>
      <c r="I71" s="27" t="str">
        <f t="shared" si="6"/>
        <v>IN CLASSIFICA</v>
      </c>
      <c r="J71" s="28">
        <f t="shared" si="7"/>
        <v>10</v>
      </c>
    </row>
    <row r="72" spans="1:10">
      <c r="A72" s="28">
        <v>71</v>
      </c>
      <c r="B72" s="28" t="s">
        <v>96</v>
      </c>
      <c r="C72" s="34" t="s">
        <v>5</v>
      </c>
      <c r="D72" s="34">
        <v>1965</v>
      </c>
      <c r="E72" s="28" t="str">
        <f t="shared" si="5"/>
        <v>OVER</v>
      </c>
      <c r="F72" s="27"/>
      <c r="G72" s="27">
        <f>IF(ISNA(VLOOKUP(A72,'Arrivo non competitiva'!$A:$B,2,FALSE)),0,VLOOKUP(A72,'Arrivo non competitiva'!$A:$B,2,FALSE))</f>
        <v>0</v>
      </c>
      <c r="H72" s="27" t="str">
        <f t="shared" si="4"/>
        <v>FUORI CLASSIFICA</v>
      </c>
      <c r="I72" s="27" t="str">
        <f t="shared" si="6"/>
        <v>FUORI CLASSIFICA</v>
      </c>
      <c r="J72" s="28">
        <f t="shared" si="7"/>
        <v>10</v>
      </c>
    </row>
    <row r="73" spans="1:10">
      <c r="A73" s="28">
        <v>72</v>
      </c>
      <c r="B73" s="28" t="s">
        <v>97</v>
      </c>
      <c r="C73" s="34" t="s">
        <v>5</v>
      </c>
      <c r="D73" s="34">
        <v>1970</v>
      </c>
      <c r="E73" s="28" t="str">
        <f t="shared" si="5"/>
        <v>GIOVANI</v>
      </c>
      <c r="F73" s="27"/>
      <c r="G73" s="27">
        <f>IF(ISNA(VLOOKUP(A73,'Arrivo non competitiva'!$A:$B,2,FALSE)),0,VLOOKUP(A73,'Arrivo non competitiva'!$A:$B,2,FALSE))</f>
        <v>0</v>
      </c>
      <c r="H73" s="27" t="str">
        <f t="shared" si="4"/>
        <v>FUORI CLASSIFICA</v>
      </c>
      <c r="I73" s="27" t="str">
        <f t="shared" si="6"/>
        <v>FUORI CLASSIFICA</v>
      </c>
      <c r="J73" s="28">
        <f t="shared" si="7"/>
        <v>10</v>
      </c>
    </row>
    <row r="74" spans="1:10">
      <c r="A74" s="28">
        <v>73</v>
      </c>
      <c r="B74" s="28" t="s">
        <v>98</v>
      </c>
      <c r="C74" s="34" t="s">
        <v>5</v>
      </c>
      <c r="D74" s="34">
        <v>1992</v>
      </c>
      <c r="E74" s="28" t="str">
        <f t="shared" si="5"/>
        <v>GIOVANI</v>
      </c>
      <c r="F74" s="27">
        <v>0.36458333333333331</v>
      </c>
      <c r="G74" s="27">
        <f>IF(ISNA(VLOOKUP(A74,'Arrivo non competitiva'!$A:$B,2,FALSE)),0,VLOOKUP(A74,'Arrivo non competitiva'!$A:$B,2,FALSE))</f>
        <v>0</v>
      </c>
      <c r="H74" s="27" t="str">
        <f t="shared" si="4"/>
        <v>FUORI CLASSIFICA</v>
      </c>
      <c r="I74" s="27" t="str">
        <f t="shared" si="6"/>
        <v>FUORI CLASSIFICA</v>
      </c>
      <c r="J74" s="28">
        <f t="shared" si="7"/>
        <v>10</v>
      </c>
    </row>
    <row r="75" spans="1:10">
      <c r="A75" s="28">
        <v>74</v>
      </c>
      <c r="B75" s="28" t="s">
        <v>99</v>
      </c>
      <c r="C75" s="34" t="s">
        <v>5</v>
      </c>
      <c r="D75" s="34">
        <v>1973</v>
      </c>
      <c r="E75" s="28" t="str">
        <f t="shared" si="5"/>
        <v>GIOVANI</v>
      </c>
      <c r="F75" s="27">
        <v>0.3611111111111111</v>
      </c>
      <c r="G75" s="27">
        <f>IF(ISNA(VLOOKUP(A75,'Arrivo non competitiva'!$A:$B,2,FALSE)),0,VLOOKUP(A75,'Arrivo non competitiva'!$A:$B,2,FALSE))</f>
        <v>0</v>
      </c>
      <c r="H75" s="27" t="str">
        <f t="shared" si="4"/>
        <v>FUORI CLASSIFICA</v>
      </c>
      <c r="I75" s="27" t="str">
        <f t="shared" si="6"/>
        <v>FUORI CLASSIFICA</v>
      </c>
      <c r="J75" s="28">
        <f t="shared" si="7"/>
        <v>10</v>
      </c>
    </row>
    <row r="76" spans="1:10">
      <c r="A76" s="28">
        <v>75</v>
      </c>
      <c r="B76" s="28" t="s">
        <v>100</v>
      </c>
      <c r="C76" s="34" t="s">
        <v>5</v>
      </c>
      <c r="D76" s="34">
        <v>1973</v>
      </c>
      <c r="E76" s="28" t="str">
        <f t="shared" si="5"/>
        <v>GIOVANI</v>
      </c>
      <c r="F76" s="27"/>
      <c r="G76" s="27">
        <f>IF(ISNA(VLOOKUP(A76,'Arrivo non competitiva'!$A:$B,2,FALSE)),0,VLOOKUP(A76,'Arrivo non competitiva'!$A:$B,2,FALSE))</f>
        <v>5.3900462962962963E-2</v>
      </c>
      <c r="H76" s="27">
        <f t="shared" si="4"/>
        <v>5.3900462962962963E-2</v>
      </c>
      <c r="I76" s="27" t="str">
        <f t="shared" si="6"/>
        <v>IN CLASSIFICA</v>
      </c>
      <c r="J76" s="28">
        <f t="shared" si="7"/>
        <v>10</v>
      </c>
    </row>
    <row r="77" spans="1:10">
      <c r="A77" s="28">
        <v>76</v>
      </c>
      <c r="B77" s="28" t="s">
        <v>101</v>
      </c>
      <c r="C77" s="34" t="s">
        <v>13</v>
      </c>
      <c r="D77" s="34">
        <v>1969</v>
      </c>
      <c r="E77" s="28" t="str">
        <f t="shared" si="5"/>
        <v>GIOVANI</v>
      </c>
      <c r="F77" s="27"/>
      <c r="G77" s="27">
        <f>IF(ISNA(VLOOKUP(A77,'Arrivo non competitiva'!$A:$B,2,FALSE)),0,VLOOKUP(A77,'Arrivo non competitiva'!$A:$B,2,FALSE))</f>
        <v>5.8576388888888886E-2</v>
      </c>
      <c r="H77" s="27">
        <f t="shared" si="4"/>
        <v>5.8576388888888886E-2</v>
      </c>
      <c r="I77" s="27" t="str">
        <f t="shared" si="6"/>
        <v>IN CLASSIFICA</v>
      </c>
      <c r="J77" s="28">
        <f t="shared" si="7"/>
        <v>10</v>
      </c>
    </row>
    <row r="78" spans="1:10">
      <c r="A78" s="28">
        <v>77</v>
      </c>
      <c r="B78" s="28" t="s">
        <v>102</v>
      </c>
      <c r="C78" s="34" t="s">
        <v>5</v>
      </c>
      <c r="D78" s="34">
        <v>2011</v>
      </c>
      <c r="E78" s="28" t="str">
        <f t="shared" si="5"/>
        <v>GIOVANI</v>
      </c>
      <c r="F78" s="27">
        <v>0.3611111111111111</v>
      </c>
      <c r="G78" s="27">
        <f>IF(ISNA(VLOOKUP(A78,'Arrivo non competitiva'!$A:$B,2,FALSE)),0,VLOOKUP(A78,'Arrivo non competitiva'!$A:$B,2,FALSE))</f>
        <v>5.451388888888889E-2</v>
      </c>
      <c r="H78" s="27">
        <f t="shared" si="4"/>
        <v>-0.30659722222222219</v>
      </c>
      <c r="I78" s="27" t="str">
        <f t="shared" si="6"/>
        <v>IN CLASSIFICA</v>
      </c>
      <c r="J78" s="28">
        <f t="shared" si="7"/>
        <v>5</v>
      </c>
    </row>
    <row r="79" spans="1:10">
      <c r="A79" s="28">
        <v>78</v>
      </c>
      <c r="B79" s="28"/>
      <c r="C79" s="34"/>
      <c r="D79" s="34"/>
      <c r="E79" s="28" t="str">
        <f t="shared" si="5"/>
        <v>OVER</v>
      </c>
      <c r="F79" s="27"/>
      <c r="G79" s="27">
        <f>IF(ISNA(VLOOKUP(A79,'Arrivo non competitiva'!$A:$B,2,FALSE)),0,VLOOKUP(A79,'Arrivo non competitiva'!$A:$B,2,FALSE))</f>
        <v>0</v>
      </c>
      <c r="H79" s="27" t="str">
        <f t="shared" si="4"/>
        <v>FUORI CLASSIFICA</v>
      </c>
      <c r="I79" s="27" t="str">
        <f t="shared" si="6"/>
        <v>FUORI CLASSIFICA</v>
      </c>
      <c r="J79" s="28">
        <f t="shared" si="7"/>
        <v>10</v>
      </c>
    </row>
    <row r="80" spans="1:10">
      <c r="A80" s="28">
        <v>79</v>
      </c>
      <c r="B80" s="28" t="s">
        <v>103</v>
      </c>
      <c r="C80" s="34" t="s">
        <v>5</v>
      </c>
      <c r="D80" s="34">
        <v>2014</v>
      </c>
      <c r="E80" s="28" t="str">
        <f t="shared" si="5"/>
        <v>GIOVANI</v>
      </c>
      <c r="F80" s="27">
        <v>0.3611111111111111</v>
      </c>
      <c r="G80" s="27">
        <f>IF(ISNA(VLOOKUP(A80,'Arrivo non competitiva'!$A:$B,2,FALSE)),0,VLOOKUP(A80,'Arrivo non competitiva'!$A:$B,2,FALSE))</f>
        <v>4.7685185185185185E-2</v>
      </c>
      <c r="H80" s="27">
        <f t="shared" si="4"/>
        <v>-0.31342592592592594</v>
      </c>
      <c r="I80" s="27" t="str">
        <f t="shared" si="6"/>
        <v>IN CLASSIFICA</v>
      </c>
      <c r="J80" s="28">
        <f t="shared" si="7"/>
        <v>5</v>
      </c>
    </row>
    <row r="81" spans="1:10">
      <c r="A81" s="28">
        <v>80</v>
      </c>
      <c r="B81" s="28" t="s">
        <v>104</v>
      </c>
      <c r="C81" s="34" t="s">
        <v>5</v>
      </c>
      <c r="D81" s="34">
        <v>1978</v>
      </c>
      <c r="E81" s="28" t="str">
        <f t="shared" si="5"/>
        <v>GIOVANI</v>
      </c>
      <c r="F81" s="27">
        <v>0.36805555555555558</v>
      </c>
      <c r="G81" s="27">
        <f>IF(ISNA(VLOOKUP(A81,'Arrivo non competitiva'!$A:$B,2,FALSE)),0,VLOOKUP(A81,'Arrivo non competitiva'!$A:$B,2,FALSE))</f>
        <v>6.429398148148148E-2</v>
      </c>
      <c r="H81" s="27">
        <f t="shared" si="4"/>
        <v>-0.30376157407407411</v>
      </c>
      <c r="I81" s="27" t="str">
        <f t="shared" si="6"/>
        <v>IN CLASSIFICA</v>
      </c>
      <c r="J81" s="28">
        <f t="shared" si="7"/>
        <v>10</v>
      </c>
    </row>
    <row r="82" spans="1:10">
      <c r="A82" s="28">
        <v>81</v>
      </c>
      <c r="B82" s="28" t="s">
        <v>105</v>
      </c>
      <c r="C82" s="34" t="s">
        <v>5</v>
      </c>
      <c r="D82" s="34">
        <v>1961</v>
      </c>
      <c r="E82" s="28" t="str">
        <f t="shared" si="5"/>
        <v>OVER</v>
      </c>
      <c r="F82" s="27"/>
      <c r="G82" s="27">
        <f>IF(ISNA(VLOOKUP(A82,'Arrivo non competitiva'!$A:$B,2,FALSE)),0,VLOOKUP(A82,'Arrivo non competitiva'!$A:$B,2,FALSE))</f>
        <v>4.9548611111111113E-2</v>
      </c>
      <c r="H82" s="27">
        <f t="shared" si="4"/>
        <v>4.9548611111111113E-2</v>
      </c>
      <c r="I82" s="27" t="str">
        <f t="shared" si="6"/>
        <v>IN CLASSIFICA</v>
      </c>
      <c r="J82" s="28">
        <f t="shared" si="7"/>
        <v>10</v>
      </c>
    </row>
    <row r="83" spans="1:10">
      <c r="A83" s="28">
        <v>82</v>
      </c>
      <c r="B83" s="28" t="s">
        <v>106</v>
      </c>
      <c r="C83" s="34" t="s">
        <v>5</v>
      </c>
      <c r="D83" s="34">
        <v>1969</v>
      </c>
      <c r="E83" s="28" t="str">
        <f t="shared" si="5"/>
        <v>GIOVANI</v>
      </c>
      <c r="F83" s="27">
        <v>0.36805555555555558</v>
      </c>
      <c r="G83" s="27">
        <f>IF(ISNA(VLOOKUP(A83,'Arrivo non competitiva'!$A:$B,2,FALSE)),0,VLOOKUP(A83,'Arrivo non competitiva'!$A:$B,2,FALSE))</f>
        <v>6.3900462962962964E-2</v>
      </c>
      <c r="H83" s="27">
        <f t="shared" si="4"/>
        <v>-0.3041550925925926</v>
      </c>
      <c r="I83" s="27" t="str">
        <f t="shared" si="6"/>
        <v>IN CLASSIFICA</v>
      </c>
      <c r="J83" s="28">
        <f t="shared" si="7"/>
        <v>10</v>
      </c>
    </row>
    <row r="84" spans="1:10">
      <c r="A84" s="28">
        <v>83</v>
      </c>
      <c r="B84" s="28" t="s">
        <v>107</v>
      </c>
      <c r="C84" s="34" t="s">
        <v>5</v>
      </c>
      <c r="D84" s="34">
        <v>1957</v>
      </c>
      <c r="E84" s="28" t="str">
        <f t="shared" si="5"/>
        <v>OVER</v>
      </c>
      <c r="F84" s="27">
        <v>0.3611111111111111</v>
      </c>
      <c r="G84" s="27">
        <f>IF(ISNA(VLOOKUP(A84,'Arrivo non competitiva'!$A:$B,2,FALSE)),0,VLOOKUP(A84,'Arrivo non competitiva'!$A:$B,2,FALSE))</f>
        <v>5.5358796296296288E-2</v>
      </c>
      <c r="H84" s="27">
        <f t="shared" si="4"/>
        <v>-0.3057523148148148</v>
      </c>
      <c r="I84" s="27" t="str">
        <f t="shared" si="6"/>
        <v>IN CLASSIFICA</v>
      </c>
      <c r="J84" s="28">
        <f t="shared" si="7"/>
        <v>10</v>
      </c>
    </row>
    <row r="85" spans="1:10">
      <c r="A85" s="28">
        <v>84</v>
      </c>
      <c r="B85" s="28" t="s">
        <v>108</v>
      </c>
      <c r="C85" s="34" t="s">
        <v>13</v>
      </c>
      <c r="D85" s="34">
        <v>1994</v>
      </c>
      <c r="E85" s="28" t="str">
        <f t="shared" si="5"/>
        <v>GIOVANI</v>
      </c>
      <c r="F85" s="27">
        <v>0.3611111111111111</v>
      </c>
      <c r="G85" s="27">
        <f>IF(ISNA(VLOOKUP(A85,'Arrivo non competitiva'!$A:$B,2,FALSE)),0,VLOOKUP(A85,'Arrivo non competitiva'!$A:$B,2,FALSE))</f>
        <v>4.0625000000000001E-2</v>
      </c>
      <c r="H85" s="27">
        <f t="shared" si="4"/>
        <v>-0.32048611111111108</v>
      </c>
      <c r="I85" s="27" t="str">
        <f t="shared" si="6"/>
        <v>IN CLASSIFICA</v>
      </c>
      <c r="J85" s="28">
        <f t="shared" si="7"/>
        <v>10</v>
      </c>
    </row>
    <row r="86" spans="1:10">
      <c r="A86" s="28">
        <v>85</v>
      </c>
      <c r="B86" s="28"/>
      <c r="C86" s="34"/>
      <c r="D86" s="34"/>
      <c r="E86" s="28" t="str">
        <f t="shared" si="5"/>
        <v>OVER</v>
      </c>
      <c r="F86" s="27"/>
      <c r="G86" s="27">
        <f>IF(ISNA(VLOOKUP(A86,'Arrivo non competitiva'!$A:$B,2,FALSE)),0,VLOOKUP(A86,'Arrivo non competitiva'!$A:$B,2,FALSE))</f>
        <v>5.3692129629629631E-2</v>
      </c>
      <c r="H86" s="27">
        <f t="shared" si="4"/>
        <v>5.3692129629629631E-2</v>
      </c>
      <c r="I86" s="27" t="str">
        <f t="shared" si="6"/>
        <v>IN CLASSIFICA</v>
      </c>
      <c r="J86" s="28">
        <f t="shared" si="7"/>
        <v>10</v>
      </c>
    </row>
    <row r="87" spans="1:10">
      <c r="A87" s="28">
        <v>86</v>
      </c>
      <c r="B87" s="28" t="s">
        <v>109</v>
      </c>
      <c r="C87" s="34" t="s">
        <v>5</v>
      </c>
      <c r="D87" s="34">
        <v>1997</v>
      </c>
      <c r="E87" s="28" t="str">
        <f t="shared" si="5"/>
        <v>GIOVANI</v>
      </c>
      <c r="F87" s="27">
        <v>0.3611111111111111</v>
      </c>
      <c r="G87" s="27">
        <f>IF(ISNA(VLOOKUP(A87,'Arrivo non competitiva'!$A:$B,2,FALSE)),0,VLOOKUP(A87,'Arrivo non competitiva'!$A:$B,2,FALSE))</f>
        <v>5.7812499999999996E-2</v>
      </c>
      <c r="H87" s="27">
        <f t="shared" si="4"/>
        <v>-0.30329861111111112</v>
      </c>
      <c r="I87" s="27" t="str">
        <f t="shared" si="6"/>
        <v>IN CLASSIFICA</v>
      </c>
      <c r="J87" s="28">
        <f t="shared" si="7"/>
        <v>10</v>
      </c>
    </row>
    <row r="88" spans="1:10">
      <c r="A88" s="28">
        <v>87</v>
      </c>
      <c r="B88" s="28" t="s">
        <v>110</v>
      </c>
      <c r="C88" s="34" t="s">
        <v>13</v>
      </c>
      <c r="D88" s="34">
        <v>1972</v>
      </c>
      <c r="E88" s="28" t="str">
        <f t="shared" si="5"/>
        <v>GIOVANI</v>
      </c>
      <c r="F88" s="27"/>
      <c r="G88" s="27">
        <f>IF(ISNA(VLOOKUP(A88,'Arrivo non competitiva'!$A:$B,2,FALSE)),0,VLOOKUP(A88,'Arrivo non competitiva'!$A:$B,2,FALSE))</f>
        <v>5.0543981481481481E-2</v>
      </c>
      <c r="H88" s="27">
        <f t="shared" si="4"/>
        <v>5.0543981481481481E-2</v>
      </c>
      <c r="I88" s="27" t="str">
        <f t="shared" si="6"/>
        <v>IN CLASSIFICA</v>
      </c>
      <c r="J88" s="28">
        <f t="shared" si="7"/>
        <v>10</v>
      </c>
    </row>
    <row r="89" spans="1:10">
      <c r="A89" s="28">
        <v>88</v>
      </c>
      <c r="B89" s="28" t="s">
        <v>111</v>
      </c>
      <c r="C89" s="34" t="s">
        <v>5</v>
      </c>
      <c r="D89" s="34">
        <v>2004</v>
      </c>
      <c r="E89" s="28" t="str">
        <f t="shared" si="5"/>
        <v>GIOVANI</v>
      </c>
      <c r="F89" s="27"/>
      <c r="G89" s="27">
        <f>IF(ISNA(VLOOKUP(A89,'Arrivo non competitiva'!$A:$B,2,FALSE)),0,VLOOKUP(A89,'Arrivo non competitiva'!$A:$B,2,FALSE))</f>
        <v>5.8472222222222224E-2</v>
      </c>
      <c r="H89" s="27">
        <f t="shared" si="4"/>
        <v>5.8472222222222224E-2</v>
      </c>
      <c r="I89" s="27" t="str">
        <f t="shared" si="6"/>
        <v>IN CLASSIFICA</v>
      </c>
      <c r="J89" s="28">
        <f t="shared" si="7"/>
        <v>5</v>
      </c>
    </row>
    <row r="90" spans="1:10">
      <c r="A90" s="28">
        <v>89</v>
      </c>
      <c r="B90" s="28" t="s">
        <v>112</v>
      </c>
      <c r="C90" s="34" t="s">
        <v>13</v>
      </c>
      <c r="D90" s="34">
        <v>2001</v>
      </c>
      <c r="E90" s="28" t="str">
        <f t="shared" si="5"/>
        <v>GIOVANI</v>
      </c>
      <c r="F90" s="27">
        <v>0.3611111111111111</v>
      </c>
      <c r="G90" s="27">
        <f>IF(ISNA(VLOOKUP(A90,'Arrivo non competitiva'!$A:$B,2,FALSE)),0,VLOOKUP(A90,'Arrivo non competitiva'!$A:$B,2,FALSE))</f>
        <v>0</v>
      </c>
      <c r="H90" s="27" t="str">
        <f t="shared" si="4"/>
        <v>FUORI CLASSIFICA</v>
      </c>
      <c r="I90" s="27" t="str">
        <f t="shared" si="6"/>
        <v>FUORI CLASSIFICA</v>
      </c>
      <c r="J90" s="28">
        <f t="shared" si="7"/>
        <v>5</v>
      </c>
    </row>
    <row r="91" spans="1:10">
      <c r="A91" s="28">
        <v>90</v>
      </c>
      <c r="B91" s="28" t="s">
        <v>113</v>
      </c>
      <c r="C91" s="34" t="s">
        <v>5</v>
      </c>
      <c r="D91" s="34">
        <v>1977</v>
      </c>
      <c r="E91" s="28" t="str">
        <f t="shared" si="5"/>
        <v>GIOVANI</v>
      </c>
      <c r="F91" s="27">
        <v>0.3611111111111111</v>
      </c>
      <c r="G91" s="27">
        <f>IF(ISNA(VLOOKUP(A91,'Arrivo non competitiva'!$A:$B,2,FALSE)),0,VLOOKUP(A91,'Arrivo non competitiva'!$A:$B,2,FALSE))</f>
        <v>6.128472222222222E-2</v>
      </c>
      <c r="H91" s="27">
        <f t="shared" si="4"/>
        <v>-0.29982638888888891</v>
      </c>
      <c r="I91" s="27" t="str">
        <f t="shared" si="6"/>
        <v>IN CLASSIFICA</v>
      </c>
      <c r="J91" s="28">
        <f t="shared" si="7"/>
        <v>10</v>
      </c>
    </row>
    <row r="92" spans="1:10">
      <c r="A92" s="28">
        <v>91</v>
      </c>
      <c r="B92" s="28" t="s">
        <v>114</v>
      </c>
      <c r="C92" s="34" t="s">
        <v>13</v>
      </c>
      <c r="D92" s="34">
        <v>1971</v>
      </c>
      <c r="E92" s="28" t="str">
        <f t="shared" si="5"/>
        <v>GIOVANI</v>
      </c>
      <c r="F92" s="27"/>
      <c r="G92" s="27">
        <f>IF(ISNA(VLOOKUP(A92,'Arrivo non competitiva'!$A:$B,2,FALSE)),0,VLOOKUP(A92,'Arrivo non competitiva'!$A:$B,2,FALSE))</f>
        <v>4.7430555555555559E-2</v>
      </c>
      <c r="H92" s="27">
        <f t="shared" si="4"/>
        <v>4.7430555555555559E-2</v>
      </c>
      <c r="I92" s="27" t="str">
        <f t="shared" si="6"/>
        <v>IN CLASSIFICA</v>
      </c>
      <c r="J92" s="28">
        <f t="shared" si="7"/>
        <v>10</v>
      </c>
    </row>
    <row r="93" spans="1:10">
      <c r="A93" s="28">
        <v>92</v>
      </c>
      <c r="B93" s="28" t="s">
        <v>115</v>
      </c>
      <c r="C93" s="34" t="s">
        <v>13</v>
      </c>
      <c r="D93" s="34">
        <v>1966</v>
      </c>
      <c r="E93" s="28" t="str">
        <f t="shared" si="5"/>
        <v>GIOVANI</v>
      </c>
      <c r="F93" s="27">
        <v>0.36458333333333331</v>
      </c>
      <c r="G93" s="27">
        <f>IF(ISNA(VLOOKUP(A93,'Arrivo non competitiva'!$A:$B,2,FALSE)),0,VLOOKUP(A93,'Arrivo non competitiva'!$A:$B,2,FALSE))</f>
        <v>4.2662037037037033E-2</v>
      </c>
      <c r="H93" s="27">
        <f t="shared" si="4"/>
        <v>-0.32192129629629629</v>
      </c>
      <c r="I93" s="27" t="str">
        <f t="shared" si="6"/>
        <v>IN CLASSIFICA</v>
      </c>
      <c r="J93" s="28">
        <f t="shared" si="7"/>
        <v>10</v>
      </c>
    </row>
    <row r="94" spans="1:10">
      <c r="A94" s="28">
        <v>93</v>
      </c>
      <c r="B94" s="28" t="s">
        <v>116</v>
      </c>
      <c r="C94" s="34" t="s">
        <v>13</v>
      </c>
      <c r="D94" s="34">
        <v>1972</v>
      </c>
      <c r="E94" s="28" t="str">
        <f t="shared" si="5"/>
        <v>GIOVANI</v>
      </c>
      <c r="F94" s="27">
        <v>0.3611111111111111</v>
      </c>
      <c r="G94" s="27">
        <f>IF(ISNA(VLOOKUP(A94,'Arrivo non competitiva'!$A:$B,2,FALSE)),0,VLOOKUP(A94,'Arrivo non competitiva'!$A:$B,2,FALSE))</f>
        <v>4.1967592592592591E-2</v>
      </c>
      <c r="H94" s="27">
        <f t="shared" si="4"/>
        <v>-0.31914351851851852</v>
      </c>
      <c r="I94" s="27" t="str">
        <f t="shared" si="6"/>
        <v>IN CLASSIFICA</v>
      </c>
      <c r="J94" s="28">
        <f t="shared" si="7"/>
        <v>10</v>
      </c>
    </row>
    <row r="95" spans="1:10">
      <c r="A95" s="28">
        <v>94</v>
      </c>
      <c r="B95" s="28" t="s">
        <v>117</v>
      </c>
      <c r="C95" s="34" t="s">
        <v>5</v>
      </c>
      <c r="D95" s="34">
        <v>2004</v>
      </c>
      <c r="E95" s="28" t="str">
        <f t="shared" si="5"/>
        <v>GIOVANI</v>
      </c>
      <c r="F95" s="27">
        <v>0.36458333333333331</v>
      </c>
      <c r="G95" s="27">
        <f>IF(ISNA(VLOOKUP(A95,'Arrivo non competitiva'!$A:$B,2,FALSE)),0,VLOOKUP(A95,'Arrivo non competitiva'!$A:$B,2,FALSE))</f>
        <v>0</v>
      </c>
      <c r="H95" s="27" t="str">
        <f t="shared" si="4"/>
        <v>FUORI CLASSIFICA</v>
      </c>
      <c r="I95" s="27" t="str">
        <f t="shared" si="6"/>
        <v>FUORI CLASSIFICA</v>
      </c>
      <c r="J95" s="28">
        <f t="shared" si="7"/>
        <v>5</v>
      </c>
    </row>
    <row r="96" spans="1:10">
      <c r="A96" s="28">
        <v>95</v>
      </c>
      <c r="B96" s="28" t="s">
        <v>118</v>
      </c>
      <c r="C96" s="34" t="s">
        <v>5</v>
      </c>
      <c r="D96" s="34">
        <v>1972</v>
      </c>
      <c r="E96" s="28" t="str">
        <f t="shared" si="5"/>
        <v>GIOVANI</v>
      </c>
      <c r="F96" s="27"/>
      <c r="G96" s="27">
        <f>IF(ISNA(VLOOKUP(A96,'Arrivo non competitiva'!$A:$B,2,FALSE)),0,VLOOKUP(A96,'Arrivo non competitiva'!$A:$B,2,FALSE))</f>
        <v>5.9120370370370372E-2</v>
      </c>
      <c r="H96" s="27">
        <f t="shared" si="4"/>
        <v>5.9120370370370372E-2</v>
      </c>
      <c r="I96" s="27" t="str">
        <f t="shared" si="6"/>
        <v>IN CLASSIFICA</v>
      </c>
      <c r="J96" s="28">
        <f t="shared" si="7"/>
        <v>10</v>
      </c>
    </row>
    <row r="97" spans="1:10">
      <c r="A97" s="28">
        <v>96</v>
      </c>
      <c r="B97" s="28" t="s">
        <v>119</v>
      </c>
      <c r="C97" s="34" t="s">
        <v>13</v>
      </c>
      <c r="D97" s="34">
        <v>1993</v>
      </c>
      <c r="E97" s="28" t="str">
        <f t="shared" si="5"/>
        <v>GIOVANI</v>
      </c>
      <c r="F97" s="27"/>
      <c r="G97" s="27">
        <f>IF(ISNA(VLOOKUP(A97,'Arrivo non competitiva'!$A:$B,2,FALSE)),0,VLOOKUP(A97,'Arrivo non competitiva'!$A:$B,2,FALSE))</f>
        <v>4.0949074074074075E-2</v>
      </c>
      <c r="H97" s="27">
        <f t="shared" si="4"/>
        <v>4.0949074074074075E-2</v>
      </c>
      <c r="I97" s="27" t="str">
        <f t="shared" si="6"/>
        <v>IN CLASSIFICA</v>
      </c>
      <c r="J97" s="28">
        <f t="shared" si="7"/>
        <v>10</v>
      </c>
    </row>
    <row r="98" spans="1:10">
      <c r="A98" s="28">
        <v>97</v>
      </c>
      <c r="B98" s="28" t="s">
        <v>120</v>
      </c>
      <c r="C98" s="34" t="s">
        <v>13</v>
      </c>
      <c r="D98" s="34">
        <v>1974</v>
      </c>
      <c r="E98" s="28" t="str">
        <f t="shared" si="5"/>
        <v>GIOVANI</v>
      </c>
      <c r="F98" s="27"/>
      <c r="G98" s="27">
        <f>IF(ISNA(VLOOKUP(A98,'Arrivo non competitiva'!$A:$B,2,FALSE)),0,VLOOKUP(A98,'Arrivo non competitiva'!$A:$B,2,FALSE))</f>
        <v>3.6076388888888887E-2</v>
      </c>
      <c r="H98" s="27">
        <f t="shared" si="4"/>
        <v>3.6076388888888887E-2</v>
      </c>
      <c r="I98" s="27" t="str">
        <f t="shared" si="6"/>
        <v>IN CLASSIFICA</v>
      </c>
      <c r="J98" s="28">
        <f t="shared" si="7"/>
        <v>10</v>
      </c>
    </row>
    <row r="99" spans="1:10">
      <c r="A99" s="28">
        <v>98</v>
      </c>
      <c r="E99" s="28" t="str">
        <f t="shared" si="5"/>
        <v>OVER</v>
      </c>
      <c r="F99" s="27"/>
      <c r="G99" s="27">
        <f>IF(ISNA(VLOOKUP(A99,'Arrivo non competitiva'!$A:$B,2,FALSE)),0,VLOOKUP(A99,'Arrivo non competitiva'!$A:$B,2,FALSE))</f>
        <v>4.809027777777778E-2</v>
      </c>
      <c r="H99" s="27">
        <f t="shared" si="4"/>
        <v>4.809027777777778E-2</v>
      </c>
      <c r="I99" s="27" t="str">
        <f t="shared" si="6"/>
        <v>IN CLASSIFICA</v>
      </c>
      <c r="J99" s="28">
        <f>IF(D102&gt;1999,5,10)</f>
        <v>10</v>
      </c>
    </row>
    <row r="100" spans="1:10">
      <c r="A100" s="28">
        <v>99</v>
      </c>
      <c r="B100" s="28" t="s">
        <v>122</v>
      </c>
      <c r="C100" s="34" t="s">
        <v>13</v>
      </c>
      <c r="D100" s="34">
        <v>1959</v>
      </c>
      <c r="E100" s="28" t="str">
        <f t="shared" si="5"/>
        <v>OVER</v>
      </c>
      <c r="F100" s="27"/>
      <c r="G100" s="27">
        <f>IF(ISNA(VLOOKUP(A100,'Arrivo non competitiva'!$A:$B,2,FALSE)),0,VLOOKUP(A100,'Arrivo non competitiva'!$A:$B,2,FALSE))</f>
        <v>7.513888888888888E-2</v>
      </c>
      <c r="H100" s="27">
        <f t="shared" si="4"/>
        <v>7.513888888888888E-2</v>
      </c>
      <c r="I100" s="27" t="str">
        <f t="shared" si="6"/>
        <v>IN CLASSIFICA</v>
      </c>
      <c r="J100" s="28">
        <f t="shared" si="7"/>
        <v>10</v>
      </c>
    </row>
    <row r="101" spans="1:10">
      <c r="A101" s="28">
        <v>100</v>
      </c>
      <c r="B101" s="28" t="s">
        <v>123</v>
      </c>
      <c r="C101" s="34" t="s">
        <v>13</v>
      </c>
      <c r="D101" s="34">
        <v>1975</v>
      </c>
      <c r="E101" s="28" t="str">
        <f t="shared" si="5"/>
        <v>GIOVANI</v>
      </c>
      <c r="F101" s="27"/>
      <c r="G101" s="27">
        <f>IF(ISNA(VLOOKUP(A101,'Arrivo non competitiva'!$A:$B,2,FALSE)),0,VLOOKUP(A101,'Arrivo non competitiva'!$A:$B,2,FALSE))</f>
        <v>5.9768518518518519E-2</v>
      </c>
      <c r="H101" s="27">
        <f t="shared" si="4"/>
        <v>5.9768518518518519E-2</v>
      </c>
      <c r="I101" s="27" t="str">
        <f t="shared" si="6"/>
        <v>IN CLASSIFICA</v>
      </c>
      <c r="J101" s="28">
        <f t="shared" si="7"/>
        <v>10</v>
      </c>
    </row>
    <row r="102" spans="1:10">
      <c r="A102" s="28">
        <v>101</v>
      </c>
      <c r="B102" s="28" t="s">
        <v>121</v>
      </c>
      <c r="C102" s="34" t="s">
        <v>5</v>
      </c>
      <c r="D102" s="34">
        <v>1936</v>
      </c>
      <c r="E102" s="28" t="str">
        <f t="shared" si="5"/>
        <v>OVER</v>
      </c>
      <c r="F102" s="27">
        <v>0.36805555555555558</v>
      </c>
      <c r="G102" s="27">
        <f>IF(ISNA(VLOOKUP(A102,'Arrivo non competitiva'!$A:$B,2,FALSE)),0,VLOOKUP(A102,'Arrivo non competitiva'!$A:$B,2,FALSE))</f>
        <v>5.5011574074074067E-2</v>
      </c>
      <c r="H102" s="27">
        <f t="shared" si="4"/>
        <v>-0.31304398148148149</v>
      </c>
      <c r="I102" s="27" t="str">
        <f t="shared" si="6"/>
        <v>IN CLASSIFICA</v>
      </c>
      <c r="J102" s="28" t="e">
        <f>IF(#REF!&gt;1999,5,10)</f>
        <v>#REF!</v>
      </c>
    </row>
    <row r="103" spans="1:10">
      <c r="A103" s="28">
        <v>102</v>
      </c>
      <c r="B103" s="28" t="s">
        <v>124</v>
      </c>
      <c r="C103" s="34" t="s">
        <v>5</v>
      </c>
      <c r="D103" s="34">
        <v>1955</v>
      </c>
      <c r="E103" s="28" t="str">
        <f t="shared" si="5"/>
        <v>OVER</v>
      </c>
      <c r="F103" s="27"/>
      <c r="G103" s="27">
        <f>IF(ISNA(VLOOKUP(A103,'Arrivo non competitiva'!$A:$B,2,FALSE)),0,VLOOKUP(A103,'Arrivo non competitiva'!$A:$B,2,FALSE))</f>
        <v>0</v>
      </c>
      <c r="H103" s="27" t="str">
        <f t="shared" si="4"/>
        <v>FUORI CLASSIFICA</v>
      </c>
      <c r="I103" s="27" t="str">
        <f t="shared" si="6"/>
        <v>FUORI CLASSIFICA</v>
      </c>
      <c r="J103" s="28">
        <f t="shared" si="7"/>
        <v>10</v>
      </c>
    </row>
    <row r="104" spans="1:10">
      <c r="A104" s="28">
        <v>103</v>
      </c>
      <c r="B104" s="28" t="s">
        <v>125</v>
      </c>
      <c r="C104" s="34" t="s">
        <v>13</v>
      </c>
      <c r="D104" s="34">
        <v>1990</v>
      </c>
      <c r="E104" s="28" t="str">
        <f t="shared" si="5"/>
        <v>GIOVANI</v>
      </c>
      <c r="F104" s="27"/>
      <c r="G104" s="27">
        <f>IF(ISNA(VLOOKUP(A104,'Arrivo non competitiva'!$A:$B,2,FALSE)),0,VLOOKUP(A104,'Arrivo non competitiva'!$A:$B,2,FALSE))</f>
        <v>3.5057870370370371E-2</v>
      </c>
      <c r="H104" s="27">
        <f t="shared" si="4"/>
        <v>3.5057870370370371E-2</v>
      </c>
      <c r="I104" s="27" t="str">
        <f t="shared" si="6"/>
        <v>IN CLASSIFICA</v>
      </c>
      <c r="J104" s="28">
        <f t="shared" si="7"/>
        <v>10</v>
      </c>
    </row>
    <row r="105" spans="1:10">
      <c r="A105" s="28">
        <v>104</v>
      </c>
      <c r="B105" s="28" t="s">
        <v>126</v>
      </c>
      <c r="C105" s="34" t="s">
        <v>13</v>
      </c>
      <c r="D105" s="34">
        <v>1952</v>
      </c>
      <c r="E105" s="28" t="str">
        <f t="shared" si="5"/>
        <v>OVER</v>
      </c>
      <c r="F105" s="27"/>
      <c r="G105" s="27">
        <f>IF(ISNA(VLOOKUP(A105,'Arrivo non competitiva'!$A:$B,2,FALSE)),0,VLOOKUP(A105,'Arrivo non competitiva'!$A:$B,2,FALSE))</f>
        <v>5.8194444444444444E-2</v>
      </c>
      <c r="H105" s="27">
        <f t="shared" si="4"/>
        <v>5.8194444444444444E-2</v>
      </c>
      <c r="I105" s="27" t="str">
        <f t="shared" si="6"/>
        <v>IN CLASSIFICA</v>
      </c>
      <c r="J105" s="28">
        <f t="shared" si="7"/>
        <v>10</v>
      </c>
    </row>
    <row r="106" spans="1:10">
      <c r="A106" s="28">
        <v>105</v>
      </c>
      <c r="B106" s="28" t="s">
        <v>127</v>
      </c>
      <c r="C106" s="34" t="s">
        <v>13</v>
      </c>
      <c r="D106" s="34">
        <v>1981</v>
      </c>
      <c r="E106" s="28" t="str">
        <f t="shared" si="5"/>
        <v>GIOVANI</v>
      </c>
      <c r="F106" s="27"/>
      <c r="G106" s="27">
        <f>IF(ISNA(VLOOKUP(A106,'Arrivo non competitiva'!$A:$B,2,FALSE)),0,VLOOKUP(A106,'Arrivo non competitiva'!$A:$B,2,FALSE))</f>
        <v>0</v>
      </c>
      <c r="H106" s="27" t="str">
        <f t="shared" si="4"/>
        <v>FUORI CLASSIFICA</v>
      </c>
      <c r="I106" s="27" t="str">
        <f t="shared" si="6"/>
        <v>FUORI CLASSIFICA</v>
      </c>
      <c r="J106" s="28">
        <f t="shared" si="7"/>
        <v>10</v>
      </c>
    </row>
    <row r="107" spans="1:10">
      <c r="A107" s="28">
        <v>106</v>
      </c>
      <c r="B107" s="28" t="s">
        <v>128</v>
      </c>
      <c r="C107" s="34" t="s">
        <v>5</v>
      </c>
      <c r="D107" s="34">
        <v>1964</v>
      </c>
      <c r="E107" s="28" t="str">
        <f t="shared" si="5"/>
        <v>OVER</v>
      </c>
      <c r="F107" s="27">
        <v>0.36458333333333331</v>
      </c>
      <c r="G107" s="27">
        <f>IF(ISNA(VLOOKUP(A107,'Arrivo non competitiva'!$A:$B,2,FALSE)),0,VLOOKUP(A107,'Arrivo non competitiva'!$A:$B,2,FALSE))</f>
        <v>5.2164351851851858E-2</v>
      </c>
      <c r="H107" s="27">
        <f t="shared" si="4"/>
        <v>-0.31241898148148145</v>
      </c>
      <c r="I107" s="27" t="str">
        <f t="shared" si="6"/>
        <v>IN CLASSIFICA</v>
      </c>
      <c r="J107" s="28">
        <f t="shared" si="7"/>
        <v>10</v>
      </c>
    </row>
    <row r="108" spans="1:10">
      <c r="A108" s="28">
        <v>107</v>
      </c>
      <c r="B108" s="28" t="s">
        <v>129</v>
      </c>
      <c r="C108" s="34" t="s">
        <v>5</v>
      </c>
      <c r="D108" s="34">
        <v>1979</v>
      </c>
      <c r="E108" s="28" t="str">
        <f t="shared" si="5"/>
        <v>GIOVANI</v>
      </c>
      <c r="F108" s="27"/>
      <c r="G108" s="27">
        <f>IF(ISNA(VLOOKUP(A108,'Arrivo non competitiva'!$A:$B,2,FALSE)),0,VLOOKUP(A108,'Arrivo non competitiva'!$A:$B,2,FALSE))</f>
        <v>6.6134259259259254E-2</v>
      </c>
      <c r="H108" s="27">
        <f t="shared" si="4"/>
        <v>6.6134259259259254E-2</v>
      </c>
      <c r="I108" s="27" t="str">
        <f t="shared" si="6"/>
        <v>IN CLASSIFICA</v>
      </c>
      <c r="J108" s="28">
        <f t="shared" si="7"/>
        <v>10</v>
      </c>
    </row>
    <row r="109" spans="1:10">
      <c r="A109" s="28">
        <v>108</v>
      </c>
      <c r="B109" s="28" t="s">
        <v>130</v>
      </c>
      <c r="C109" s="34" t="s">
        <v>5</v>
      </c>
      <c r="D109" s="34">
        <v>1968</v>
      </c>
      <c r="E109" s="28" t="str">
        <f t="shared" si="5"/>
        <v>GIOVANI</v>
      </c>
      <c r="F109" s="27"/>
      <c r="G109" s="27">
        <f>IF(ISNA(VLOOKUP(A109,'Arrivo non competitiva'!$A:$B,2,FALSE)),0,VLOOKUP(A109,'Arrivo non competitiva'!$A:$B,2,FALSE))</f>
        <v>5.6481481481481487E-2</v>
      </c>
      <c r="H109" s="27">
        <f t="shared" si="4"/>
        <v>5.6481481481481487E-2</v>
      </c>
      <c r="I109" s="27" t="str">
        <f t="shared" si="6"/>
        <v>IN CLASSIFICA</v>
      </c>
      <c r="J109" s="28">
        <f t="shared" si="7"/>
        <v>10</v>
      </c>
    </row>
    <row r="110" spans="1:10">
      <c r="A110" s="28">
        <v>109</v>
      </c>
      <c r="B110" s="28" t="s">
        <v>131</v>
      </c>
      <c r="C110" s="34" t="s">
        <v>13</v>
      </c>
      <c r="D110" s="34">
        <v>1971</v>
      </c>
      <c r="E110" s="28" t="str">
        <f t="shared" si="5"/>
        <v>GIOVANI</v>
      </c>
      <c r="F110" s="27"/>
      <c r="G110" s="27">
        <f>IF(ISNA(VLOOKUP(A110,'Arrivo non competitiva'!$A:$B,2,FALSE)),0,VLOOKUP(A110,'Arrivo non competitiva'!$A:$B,2,FALSE))</f>
        <v>6.4733796296296289E-2</v>
      </c>
      <c r="H110" s="27">
        <f t="shared" si="4"/>
        <v>6.4733796296296289E-2</v>
      </c>
      <c r="I110" s="27" t="str">
        <f t="shared" si="6"/>
        <v>IN CLASSIFICA</v>
      </c>
      <c r="J110" s="28">
        <f t="shared" si="7"/>
        <v>10</v>
      </c>
    </row>
    <row r="111" spans="1:10">
      <c r="A111" s="28">
        <v>110</v>
      </c>
      <c r="B111" s="28" t="s">
        <v>132</v>
      </c>
      <c r="C111" s="34" t="s">
        <v>5</v>
      </c>
      <c r="D111" s="34">
        <v>1965</v>
      </c>
      <c r="E111" s="28" t="str">
        <f t="shared" si="5"/>
        <v>OVER</v>
      </c>
      <c r="F111" s="27"/>
      <c r="G111" s="27">
        <f>IF(ISNA(VLOOKUP(A111,'Arrivo non competitiva'!$A:$B,2,FALSE)),0,VLOOKUP(A111,'Arrivo non competitiva'!$A:$B,2,FALSE))</f>
        <v>6.9270833333333337E-2</v>
      </c>
      <c r="H111" s="27">
        <f t="shared" si="4"/>
        <v>6.9270833333333337E-2</v>
      </c>
      <c r="I111" s="27" t="str">
        <f t="shared" si="6"/>
        <v>IN CLASSIFICA</v>
      </c>
      <c r="J111" s="28">
        <f t="shared" si="7"/>
        <v>10</v>
      </c>
    </row>
    <row r="112" spans="1:10">
      <c r="A112" s="28">
        <v>111</v>
      </c>
      <c r="B112" s="28" t="s">
        <v>133</v>
      </c>
      <c r="C112" s="34" t="s">
        <v>13</v>
      </c>
      <c r="D112" s="34">
        <v>1955</v>
      </c>
      <c r="E112" s="28" t="str">
        <f t="shared" si="5"/>
        <v>OVER</v>
      </c>
      <c r="F112" s="27"/>
      <c r="G112" s="27">
        <f>IF(ISNA(VLOOKUP(A112,'Arrivo non competitiva'!$A:$B,2,FALSE)),0,VLOOKUP(A112,'Arrivo non competitiva'!$A:$B,2,FALSE))</f>
        <v>4.4722222222222219E-2</v>
      </c>
      <c r="H112" s="27">
        <f t="shared" si="4"/>
        <v>4.4722222222222219E-2</v>
      </c>
      <c r="I112" s="27" t="str">
        <f t="shared" si="6"/>
        <v>IN CLASSIFICA</v>
      </c>
      <c r="J112" s="28">
        <f t="shared" si="7"/>
        <v>10</v>
      </c>
    </row>
    <row r="113" spans="1:10" s="35" customFormat="1">
      <c r="A113" s="28">
        <v>112</v>
      </c>
      <c r="B113" s="28" t="s">
        <v>134</v>
      </c>
      <c r="C113" s="34" t="s">
        <v>5</v>
      </c>
      <c r="D113" s="34">
        <v>1955</v>
      </c>
      <c r="E113" s="28" t="str">
        <f t="shared" si="5"/>
        <v>OVER</v>
      </c>
      <c r="F113" s="27"/>
      <c r="G113" s="27">
        <f>IF(ISNA(VLOOKUP(A113,'Arrivo non competitiva'!$A:$B,2,FALSE)),0,VLOOKUP(A113,'Arrivo non competitiva'!$A:$B,2,FALSE))</f>
        <v>0</v>
      </c>
      <c r="H113" s="27" t="str">
        <f t="shared" si="4"/>
        <v>FUORI CLASSIFICA</v>
      </c>
      <c r="I113" s="27" t="str">
        <f t="shared" si="6"/>
        <v>FUORI CLASSIFICA</v>
      </c>
      <c r="J113" s="28">
        <f t="shared" si="7"/>
        <v>10</v>
      </c>
    </row>
    <row r="114" spans="1:10" s="35" customFormat="1">
      <c r="A114" s="28">
        <v>113</v>
      </c>
      <c r="B114" s="28" t="s">
        <v>135</v>
      </c>
      <c r="C114" s="34" t="s">
        <v>13</v>
      </c>
      <c r="D114" s="34">
        <v>1962</v>
      </c>
      <c r="E114" s="28" t="str">
        <f t="shared" si="5"/>
        <v>OVER</v>
      </c>
      <c r="F114" s="27"/>
      <c r="G114" s="27">
        <f>IF(ISNA(VLOOKUP(A114,'Arrivo non competitiva'!$A:$B,2,FALSE)),0,VLOOKUP(A114,'Arrivo non competitiva'!$A:$B,2,FALSE))</f>
        <v>5.168981481481482E-2</v>
      </c>
      <c r="H114" s="27">
        <f t="shared" si="4"/>
        <v>5.168981481481482E-2</v>
      </c>
      <c r="I114" s="27" t="str">
        <f t="shared" si="6"/>
        <v>IN CLASSIFICA</v>
      </c>
      <c r="J114" s="28">
        <f t="shared" si="7"/>
        <v>10</v>
      </c>
    </row>
    <row r="115" spans="1:10" s="35" customFormat="1">
      <c r="A115" s="28">
        <v>114</v>
      </c>
      <c r="B115" s="28" t="s">
        <v>136</v>
      </c>
      <c r="C115" s="34" t="s">
        <v>5</v>
      </c>
      <c r="D115" s="34">
        <v>1996</v>
      </c>
      <c r="E115" s="28" t="str">
        <f t="shared" si="5"/>
        <v>GIOVANI</v>
      </c>
      <c r="F115" s="27"/>
      <c r="G115" s="27">
        <f>IF(ISNA(VLOOKUP(A115,'Arrivo non competitiva'!$A:$B,2,FALSE)),0,VLOOKUP(A115,'Arrivo non competitiva'!$A:$B,2,FALSE))</f>
        <v>7.8344907407407405E-2</v>
      </c>
      <c r="H115" s="27">
        <f t="shared" si="4"/>
        <v>7.8344907407407405E-2</v>
      </c>
      <c r="I115" s="27" t="str">
        <f t="shared" si="6"/>
        <v>IN CLASSIFICA</v>
      </c>
      <c r="J115" s="28">
        <f t="shared" si="7"/>
        <v>10</v>
      </c>
    </row>
    <row r="116" spans="1:10" s="35" customFormat="1">
      <c r="A116" s="28">
        <v>115</v>
      </c>
      <c r="B116" s="28" t="s">
        <v>137</v>
      </c>
      <c r="C116" s="34" t="s">
        <v>5</v>
      </c>
      <c r="D116" s="34">
        <v>1970</v>
      </c>
      <c r="E116" s="28" t="str">
        <f t="shared" si="5"/>
        <v>GIOVANI</v>
      </c>
      <c r="F116" s="27">
        <v>0.3611111111111111</v>
      </c>
      <c r="G116" s="27">
        <f>IF(ISNA(VLOOKUP(A116,'Arrivo non competitiva'!$A:$B,2,FALSE)),0,VLOOKUP(A116,'Arrivo non competitiva'!$A:$B,2,FALSE))</f>
        <v>3.7384259259259263E-2</v>
      </c>
      <c r="H116" s="27">
        <f t="shared" si="4"/>
        <v>-0.32372685185185185</v>
      </c>
      <c r="I116" s="27" t="str">
        <f t="shared" si="6"/>
        <v>IN CLASSIFICA</v>
      </c>
      <c r="J116" s="28">
        <f t="shared" si="7"/>
        <v>10</v>
      </c>
    </row>
    <row r="117" spans="1:10" s="35" customFormat="1">
      <c r="A117" s="28">
        <v>116</v>
      </c>
      <c r="B117" s="28" t="s">
        <v>138</v>
      </c>
      <c r="C117" s="34" t="s">
        <v>5</v>
      </c>
      <c r="D117" s="34">
        <v>1975</v>
      </c>
      <c r="E117" s="28" t="str">
        <f t="shared" si="5"/>
        <v>GIOVANI</v>
      </c>
      <c r="F117" s="27">
        <v>0.3611111111111111</v>
      </c>
      <c r="G117" s="27">
        <f>IF(ISNA(VLOOKUP(A117,'Arrivo non competitiva'!$A:$B,2,FALSE)),0,VLOOKUP(A117,'Arrivo non competitiva'!$A:$B,2,FALSE))</f>
        <v>0</v>
      </c>
      <c r="H117" s="27" t="str">
        <f t="shared" si="4"/>
        <v>FUORI CLASSIFICA</v>
      </c>
      <c r="I117" s="27" t="str">
        <f t="shared" si="6"/>
        <v>FUORI CLASSIFICA</v>
      </c>
      <c r="J117" s="28">
        <f t="shared" si="7"/>
        <v>10</v>
      </c>
    </row>
    <row r="118" spans="1:10" s="35" customFormat="1">
      <c r="A118" s="28">
        <v>117</v>
      </c>
      <c r="B118" s="28" t="s">
        <v>139</v>
      </c>
      <c r="C118" s="34" t="s">
        <v>5</v>
      </c>
      <c r="D118" s="34">
        <v>1966</v>
      </c>
      <c r="E118" s="28" t="str">
        <f t="shared" si="5"/>
        <v>GIOVANI</v>
      </c>
      <c r="F118" s="27"/>
      <c r="G118" s="27">
        <f>IF(ISNA(VLOOKUP(A118,'Arrivo non competitiva'!$A:$B,2,FALSE)),0,VLOOKUP(A118,'Arrivo non competitiva'!$A:$B,2,FALSE))</f>
        <v>4.462962962962963E-2</v>
      </c>
      <c r="H118" s="27">
        <f t="shared" si="4"/>
        <v>4.462962962962963E-2</v>
      </c>
      <c r="I118" s="27" t="str">
        <f t="shared" si="6"/>
        <v>IN CLASSIFICA</v>
      </c>
      <c r="J118" s="28">
        <f t="shared" si="7"/>
        <v>10</v>
      </c>
    </row>
    <row r="119" spans="1:10" s="35" customFormat="1">
      <c r="A119" s="28">
        <v>118</v>
      </c>
      <c r="B119" s="28" t="s">
        <v>140</v>
      </c>
      <c r="C119" s="34" t="s">
        <v>13</v>
      </c>
      <c r="D119" s="34">
        <v>1963</v>
      </c>
      <c r="E119" s="28" t="str">
        <f t="shared" si="5"/>
        <v>OVER</v>
      </c>
      <c r="F119" s="27"/>
      <c r="G119" s="27">
        <f>IF(ISNA(VLOOKUP(A119,'Arrivo non competitiva'!$A:$B,2,FALSE)),0,VLOOKUP(A119,'Arrivo non competitiva'!$A:$B,2,FALSE))</f>
        <v>4.704861111111111E-2</v>
      </c>
      <c r="H119" s="27">
        <f t="shared" si="4"/>
        <v>4.704861111111111E-2</v>
      </c>
      <c r="I119" s="27" t="str">
        <f t="shared" si="6"/>
        <v>IN CLASSIFICA</v>
      </c>
      <c r="J119" s="28">
        <f t="shared" si="7"/>
        <v>10</v>
      </c>
    </row>
    <row r="120" spans="1:10" s="35" customFormat="1">
      <c r="A120" s="28">
        <v>119</v>
      </c>
      <c r="B120" s="28" t="s">
        <v>141</v>
      </c>
      <c r="C120" s="34" t="s">
        <v>5</v>
      </c>
      <c r="D120" s="34">
        <v>1962</v>
      </c>
      <c r="E120" s="28" t="str">
        <f t="shared" si="5"/>
        <v>OVER</v>
      </c>
      <c r="F120" s="27"/>
      <c r="G120" s="27">
        <f>IF(ISNA(VLOOKUP(A120,'Arrivo non competitiva'!$A:$B,2,FALSE)),0,VLOOKUP(A120,'Arrivo non competitiva'!$A:$B,2,FALSE))</f>
        <v>0</v>
      </c>
      <c r="H120" s="27" t="str">
        <f t="shared" si="4"/>
        <v>FUORI CLASSIFICA</v>
      </c>
      <c r="I120" s="27" t="str">
        <f t="shared" si="6"/>
        <v>FUORI CLASSIFICA</v>
      </c>
      <c r="J120" s="28">
        <f t="shared" si="7"/>
        <v>10</v>
      </c>
    </row>
    <row r="121" spans="1:10" s="35" customFormat="1">
      <c r="A121" s="28">
        <v>120</v>
      </c>
      <c r="B121" s="28" t="s">
        <v>142</v>
      </c>
      <c r="C121" s="34" t="s">
        <v>5</v>
      </c>
      <c r="D121" s="34">
        <v>2000</v>
      </c>
      <c r="E121" s="28" t="str">
        <f t="shared" si="5"/>
        <v>GIOVANI</v>
      </c>
      <c r="F121" s="27"/>
      <c r="G121" s="27">
        <f>IF(ISNA(VLOOKUP(A121,'Arrivo non competitiva'!$A:$B,2,FALSE)),0,VLOOKUP(A121,'Arrivo non competitiva'!$A:$B,2,FALSE))</f>
        <v>3.7974537037037036E-2</v>
      </c>
      <c r="H121" s="27">
        <f t="shared" si="4"/>
        <v>3.7974537037037036E-2</v>
      </c>
      <c r="I121" s="27" t="str">
        <f t="shared" si="6"/>
        <v>IN CLASSIFICA</v>
      </c>
      <c r="J121" s="28">
        <f t="shared" si="7"/>
        <v>5</v>
      </c>
    </row>
    <row r="122" spans="1:10" s="35" customFormat="1">
      <c r="A122" s="28">
        <v>121</v>
      </c>
      <c r="B122" s="28" t="s">
        <v>143</v>
      </c>
      <c r="C122" s="34" t="s">
        <v>5</v>
      </c>
      <c r="D122" s="34">
        <v>1963</v>
      </c>
      <c r="E122" s="28" t="str">
        <f t="shared" si="5"/>
        <v>OVER</v>
      </c>
      <c r="F122" s="27"/>
      <c r="G122" s="27">
        <f>IF(ISNA(VLOOKUP(A122,'Arrivo non competitiva'!$A:$B,2,FALSE)),0,VLOOKUP(A122,'Arrivo non competitiva'!$A:$B,2,FALSE))</f>
        <v>9.7696759259259261E-2</v>
      </c>
      <c r="H122" s="27">
        <f t="shared" si="4"/>
        <v>9.7696759259259261E-2</v>
      </c>
      <c r="I122" s="27" t="str">
        <f t="shared" si="6"/>
        <v>IN CLASSIFICA</v>
      </c>
      <c r="J122" s="28">
        <f t="shared" si="7"/>
        <v>10</v>
      </c>
    </row>
    <row r="123" spans="1:10" s="35" customFormat="1">
      <c r="A123" s="28">
        <v>122</v>
      </c>
      <c r="B123" s="28" t="s">
        <v>144</v>
      </c>
      <c r="C123" s="34" t="s">
        <v>13</v>
      </c>
      <c r="D123" s="34">
        <v>1963</v>
      </c>
      <c r="E123" s="28" t="str">
        <f t="shared" si="5"/>
        <v>OVER</v>
      </c>
      <c r="F123" s="27"/>
      <c r="G123" s="27">
        <f>IF(ISNA(VLOOKUP(A123,'Arrivo non competitiva'!$A:$B,2,FALSE)),0,VLOOKUP(A123,'Arrivo non competitiva'!$A:$B,2,FALSE))</f>
        <v>5.019675925925926E-2</v>
      </c>
      <c r="H123" s="27">
        <f t="shared" si="4"/>
        <v>5.019675925925926E-2</v>
      </c>
      <c r="I123" s="27" t="str">
        <f t="shared" si="6"/>
        <v>IN CLASSIFICA</v>
      </c>
      <c r="J123" s="28">
        <f t="shared" si="7"/>
        <v>10</v>
      </c>
    </row>
    <row r="124" spans="1:10" s="35" customFormat="1">
      <c r="A124" s="28">
        <v>123</v>
      </c>
      <c r="B124" s="28" t="s">
        <v>145</v>
      </c>
      <c r="C124" s="34" t="s">
        <v>5</v>
      </c>
      <c r="D124" s="34">
        <v>1989</v>
      </c>
      <c r="E124" s="28" t="str">
        <f t="shared" si="5"/>
        <v>GIOVANI</v>
      </c>
      <c r="F124" s="27"/>
      <c r="G124" s="27">
        <f>IF(ISNA(VLOOKUP(A124,'Arrivo non competitiva'!$A:$B,2,FALSE)),0,VLOOKUP(A124,'Arrivo non competitiva'!$A:$B,2,FALSE))</f>
        <v>5.6273148148148149E-2</v>
      </c>
      <c r="H124" s="27">
        <f t="shared" si="4"/>
        <v>5.6273148148148149E-2</v>
      </c>
      <c r="I124" s="27" t="str">
        <f t="shared" si="6"/>
        <v>IN CLASSIFICA</v>
      </c>
      <c r="J124" s="28">
        <f t="shared" si="7"/>
        <v>10</v>
      </c>
    </row>
    <row r="125" spans="1:10" s="35" customFormat="1">
      <c r="A125" s="28">
        <v>124</v>
      </c>
      <c r="B125" s="28" t="s">
        <v>146</v>
      </c>
      <c r="C125" s="34" t="s">
        <v>13</v>
      </c>
      <c r="D125" s="34">
        <v>1978</v>
      </c>
      <c r="E125" s="28" t="str">
        <f t="shared" si="5"/>
        <v>GIOVANI</v>
      </c>
      <c r="F125" s="27"/>
      <c r="G125" s="27">
        <f>IF(ISNA(VLOOKUP(A125,'Arrivo non competitiva'!$A:$B,2,FALSE)),0,VLOOKUP(A125,'Arrivo non competitiva'!$A:$B,2,FALSE))</f>
        <v>0</v>
      </c>
      <c r="H125" s="27" t="str">
        <f t="shared" si="4"/>
        <v>FUORI CLASSIFICA</v>
      </c>
      <c r="I125" s="27" t="str">
        <f t="shared" si="6"/>
        <v>FUORI CLASSIFICA</v>
      </c>
      <c r="J125" s="28">
        <f t="shared" si="7"/>
        <v>10</v>
      </c>
    </row>
    <row r="126" spans="1:10" s="35" customFormat="1">
      <c r="A126" s="28">
        <v>125</v>
      </c>
      <c r="B126" s="28" t="s">
        <v>147</v>
      </c>
      <c r="C126" s="34" t="s">
        <v>5</v>
      </c>
      <c r="D126" s="34">
        <v>1953</v>
      </c>
      <c r="E126" s="28" t="str">
        <f t="shared" si="5"/>
        <v>OVER</v>
      </c>
      <c r="F126" s="27"/>
      <c r="G126" s="27">
        <f>IF(ISNA(VLOOKUP(A126,'Arrivo non competitiva'!$A:$B,2,FALSE)),0,VLOOKUP(A126,'Arrivo non competitiva'!$A:$B,2,FALSE))</f>
        <v>6.6932870370370365E-2</v>
      </c>
      <c r="H126" s="27">
        <f t="shared" si="4"/>
        <v>6.6932870370370365E-2</v>
      </c>
      <c r="I126" s="27" t="str">
        <f t="shared" si="6"/>
        <v>IN CLASSIFICA</v>
      </c>
      <c r="J126" s="28">
        <f t="shared" si="7"/>
        <v>10</v>
      </c>
    </row>
    <row r="127" spans="1:10" s="35" customFormat="1">
      <c r="A127" s="28">
        <v>126</v>
      </c>
      <c r="B127" s="28" t="s">
        <v>148</v>
      </c>
      <c r="C127" s="34" t="s">
        <v>5</v>
      </c>
      <c r="D127" s="34">
        <v>1971</v>
      </c>
      <c r="E127" s="28" t="str">
        <f t="shared" si="5"/>
        <v>GIOVANI</v>
      </c>
      <c r="F127" s="27"/>
      <c r="G127" s="27">
        <f>IF(ISNA(VLOOKUP(A127,'Arrivo non competitiva'!$A:$B,2,FALSE)),0,VLOOKUP(A127,'Arrivo non competitiva'!$A:$B,2,FALSE))</f>
        <v>6.5289351851851848E-2</v>
      </c>
      <c r="H127" s="27">
        <f t="shared" si="4"/>
        <v>6.5289351851851848E-2</v>
      </c>
      <c r="I127" s="27" t="str">
        <f t="shared" si="6"/>
        <v>IN CLASSIFICA</v>
      </c>
      <c r="J127" s="28">
        <f t="shared" si="7"/>
        <v>10</v>
      </c>
    </row>
    <row r="128" spans="1:10" s="35" customFormat="1">
      <c r="A128" s="28">
        <v>127</v>
      </c>
      <c r="B128" s="28" t="s">
        <v>149</v>
      </c>
      <c r="C128" s="34" t="s">
        <v>13</v>
      </c>
      <c r="D128" s="34">
        <v>1970</v>
      </c>
      <c r="E128" s="28" t="str">
        <f t="shared" si="5"/>
        <v>GIOVANI</v>
      </c>
      <c r="F128" s="27"/>
      <c r="G128" s="27">
        <f>IF(ISNA(VLOOKUP(A128,'Arrivo non competitiva'!$A:$B,2,FALSE)),0,VLOOKUP(A128,'Arrivo non competitiva'!$A:$B,2,FALSE))</f>
        <v>0</v>
      </c>
      <c r="H128" s="27" t="str">
        <f t="shared" si="4"/>
        <v>FUORI CLASSIFICA</v>
      </c>
      <c r="I128" s="27" t="str">
        <f t="shared" si="6"/>
        <v>FUORI CLASSIFICA</v>
      </c>
      <c r="J128" s="28">
        <f t="shared" si="7"/>
        <v>10</v>
      </c>
    </row>
    <row r="129" spans="1:10">
      <c r="A129" s="28">
        <v>128</v>
      </c>
      <c r="B129" s="28" t="s">
        <v>150</v>
      </c>
      <c r="C129" s="34" t="s">
        <v>13</v>
      </c>
      <c r="D129" s="34">
        <v>1977</v>
      </c>
      <c r="E129" s="28" t="str">
        <f t="shared" si="5"/>
        <v>GIOVANI</v>
      </c>
      <c r="F129" s="27"/>
      <c r="G129" s="27">
        <f>IF(ISNA(VLOOKUP(A129,'Arrivo non competitiva'!$A:$B,2,FALSE)),0,VLOOKUP(A129,'Arrivo non competitiva'!$A:$B,2,FALSE))</f>
        <v>4.7789351851851847E-2</v>
      </c>
      <c r="H129" s="27">
        <f t="shared" si="4"/>
        <v>4.7789351851851847E-2</v>
      </c>
      <c r="I129" s="27" t="str">
        <f t="shared" si="6"/>
        <v>IN CLASSIFICA</v>
      </c>
      <c r="J129" s="28">
        <f t="shared" si="7"/>
        <v>10</v>
      </c>
    </row>
    <row r="130" spans="1:10">
      <c r="A130" s="28">
        <v>129</v>
      </c>
      <c r="B130" s="28" t="s">
        <v>151</v>
      </c>
      <c r="C130" s="34" t="s">
        <v>13</v>
      </c>
      <c r="D130" s="34">
        <v>1985</v>
      </c>
      <c r="E130" s="28" t="str">
        <f t="shared" si="5"/>
        <v>GIOVANI</v>
      </c>
      <c r="F130" s="27"/>
      <c r="G130" s="27">
        <f>IF(ISNA(VLOOKUP(A130,'Arrivo non competitiva'!$A:$B,2,FALSE)),0,VLOOKUP(A130,'Arrivo non competitiva'!$A:$B,2,FALSE))</f>
        <v>5.063657407407407E-2</v>
      </c>
      <c r="H130" s="27">
        <f t="shared" ref="H130:H193" si="8">IF(G130=0,"FUORI CLASSIFICA",G130-F130)</f>
        <v>5.063657407407407E-2</v>
      </c>
      <c r="I130" s="27" t="str">
        <f t="shared" si="6"/>
        <v>IN CLASSIFICA</v>
      </c>
      <c r="J130" s="28">
        <f t="shared" si="7"/>
        <v>10</v>
      </c>
    </row>
    <row r="131" spans="1:10">
      <c r="A131" s="28">
        <v>130</v>
      </c>
      <c r="B131" s="28" t="s">
        <v>152</v>
      </c>
      <c r="C131" s="34" t="s">
        <v>13</v>
      </c>
      <c r="D131" s="34">
        <v>1981</v>
      </c>
      <c r="E131" s="28" t="str">
        <f t="shared" ref="E131:E194" si="9">IF(D131&gt;1965,"GIOVANI",IF(D131&gt;2015,"errore","OVER"))</f>
        <v>GIOVANI</v>
      </c>
      <c r="F131" s="27"/>
      <c r="G131" s="27">
        <f>IF(ISNA(VLOOKUP(A131,'Arrivo non competitiva'!$A:$B,2,FALSE)),0,VLOOKUP(A131,'Arrivo non competitiva'!$A:$B,2,FALSE))</f>
        <v>5.4699074074074074E-2</v>
      </c>
      <c r="H131" s="27">
        <f t="shared" si="8"/>
        <v>5.4699074074074074E-2</v>
      </c>
      <c r="I131" s="27" t="str">
        <f t="shared" ref="I131:I194" si="10">IF(H131="FUORI CLASSIFICA","FUORI CLASSIFICA","IN CLASSIFICA")</f>
        <v>IN CLASSIFICA</v>
      </c>
      <c r="J131" s="28">
        <f t="shared" ref="J131:J194" si="11">IF(D131&gt;1999,5,10)</f>
        <v>10</v>
      </c>
    </row>
    <row r="132" spans="1:10">
      <c r="A132" s="28">
        <v>131</v>
      </c>
      <c r="B132" s="28" t="s">
        <v>163</v>
      </c>
      <c r="C132" s="34" t="s">
        <v>13</v>
      </c>
      <c r="D132" s="34">
        <v>1978</v>
      </c>
      <c r="E132" s="28" t="str">
        <f t="shared" si="9"/>
        <v>GIOVANI</v>
      </c>
      <c r="F132" s="27"/>
      <c r="G132" s="27">
        <f>IF(ISNA(VLOOKUP(A132,'Arrivo non competitiva'!$A:$B,2,FALSE)),0,VLOOKUP(A132,'Arrivo non competitiva'!$A:$B,2,FALSE))</f>
        <v>5.0474537037037033E-2</v>
      </c>
      <c r="H132" s="27">
        <f t="shared" si="8"/>
        <v>5.0474537037037033E-2</v>
      </c>
      <c r="I132" s="27" t="str">
        <f t="shared" si="10"/>
        <v>IN CLASSIFICA</v>
      </c>
      <c r="J132" s="28">
        <f t="shared" si="11"/>
        <v>10</v>
      </c>
    </row>
    <row r="133" spans="1:10">
      <c r="A133" s="28">
        <v>132</v>
      </c>
      <c r="B133" s="28" t="s">
        <v>153</v>
      </c>
      <c r="C133" s="34" t="s">
        <v>5</v>
      </c>
      <c r="D133" s="34">
        <v>1971</v>
      </c>
      <c r="E133" s="28" t="str">
        <f t="shared" si="9"/>
        <v>GIOVANI</v>
      </c>
      <c r="F133" s="27"/>
      <c r="G133" s="27">
        <f>IF(ISNA(VLOOKUP(A133,'Arrivo non competitiva'!$A:$B,2,FALSE)),0,VLOOKUP(A133,'Arrivo non competitiva'!$A:$B,2,FALSE))</f>
        <v>4.8726851851851855E-2</v>
      </c>
      <c r="H133" s="27">
        <f t="shared" si="8"/>
        <v>4.8726851851851855E-2</v>
      </c>
      <c r="I133" s="27" t="str">
        <f t="shared" si="10"/>
        <v>IN CLASSIFICA</v>
      </c>
      <c r="J133" s="28">
        <f t="shared" si="11"/>
        <v>10</v>
      </c>
    </row>
    <row r="134" spans="1:10">
      <c r="A134" s="28">
        <v>133</v>
      </c>
      <c r="B134" s="28" t="s">
        <v>154</v>
      </c>
      <c r="C134" s="34" t="s">
        <v>5</v>
      </c>
      <c r="D134" s="34">
        <v>1947</v>
      </c>
      <c r="E134" s="28" t="str">
        <f t="shared" si="9"/>
        <v>OVER</v>
      </c>
      <c r="F134" s="27"/>
      <c r="G134" s="27">
        <f>IF(ISNA(VLOOKUP(A134,'Arrivo non competitiva'!$A:$B,2,FALSE)),0,VLOOKUP(A134,'Arrivo non competitiva'!$A:$B,2,FALSE))</f>
        <v>0</v>
      </c>
      <c r="H134" s="27" t="str">
        <f t="shared" si="8"/>
        <v>FUORI CLASSIFICA</v>
      </c>
      <c r="I134" s="27" t="str">
        <f t="shared" si="10"/>
        <v>FUORI CLASSIFICA</v>
      </c>
      <c r="J134" s="28">
        <f t="shared" si="11"/>
        <v>10</v>
      </c>
    </row>
    <row r="135" spans="1:10">
      <c r="A135" s="28">
        <v>134</v>
      </c>
      <c r="B135" s="28" t="s">
        <v>155</v>
      </c>
      <c r="C135" s="34" t="s">
        <v>5</v>
      </c>
      <c r="D135" s="34">
        <v>1948</v>
      </c>
      <c r="E135" s="28" t="str">
        <f t="shared" si="9"/>
        <v>OVER</v>
      </c>
      <c r="F135" s="27"/>
      <c r="G135" s="27">
        <f>IF(ISNA(VLOOKUP(A135,'Arrivo non competitiva'!$A:$B,2,FALSE)),0,VLOOKUP(A135,'Arrivo non competitiva'!$A:$B,2,FALSE))</f>
        <v>5.5949074074074075E-2</v>
      </c>
      <c r="H135" s="27">
        <f t="shared" si="8"/>
        <v>5.5949074074074075E-2</v>
      </c>
      <c r="I135" s="27" t="str">
        <f t="shared" si="10"/>
        <v>IN CLASSIFICA</v>
      </c>
      <c r="J135" s="28">
        <f t="shared" si="11"/>
        <v>10</v>
      </c>
    </row>
    <row r="136" spans="1:10">
      <c r="A136" s="28">
        <v>135</v>
      </c>
      <c r="B136" s="28" t="s">
        <v>156</v>
      </c>
      <c r="C136" s="34" t="s">
        <v>5</v>
      </c>
      <c r="D136" s="34">
        <v>1949</v>
      </c>
      <c r="E136" s="28" t="str">
        <f t="shared" si="9"/>
        <v>OVER</v>
      </c>
      <c r="F136" s="27"/>
      <c r="G136" s="27">
        <f>IF(ISNA(VLOOKUP(A136,'Arrivo non competitiva'!$A:$B,2,FALSE)),0,VLOOKUP(A136,'Arrivo non competitiva'!$A:$B,2,FALSE))</f>
        <v>5.0115740740740738E-2</v>
      </c>
      <c r="H136" s="27">
        <f t="shared" si="8"/>
        <v>5.0115740740740738E-2</v>
      </c>
      <c r="I136" s="27" t="str">
        <f t="shared" si="10"/>
        <v>IN CLASSIFICA</v>
      </c>
      <c r="J136" s="28">
        <f t="shared" si="11"/>
        <v>10</v>
      </c>
    </row>
    <row r="137" spans="1:10">
      <c r="A137" s="28">
        <v>136</v>
      </c>
      <c r="B137" s="28" t="s">
        <v>157</v>
      </c>
      <c r="C137" s="34" t="s">
        <v>5</v>
      </c>
      <c r="D137" s="34">
        <v>1949</v>
      </c>
      <c r="E137" s="28" t="str">
        <f t="shared" si="9"/>
        <v>OVER</v>
      </c>
      <c r="F137" s="27"/>
      <c r="G137" s="27">
        <f>IF(ISNA(VLOOKUP(A137,'Arrivo non competitiva'!$A:$B,2,FALSE)),0,VLOOKUP(A137,'Arrivo non competitiva'!$A:$B,2,FALSE))</f>
        <v>5.2824074074074079E-2</v>
      </c>
      <c r="H137" s="27">
        <f t="shared" si="8"/>
        <v>5.2824074074074079E-2</v>
      </c>
      <c r="I137" s="27" t="str">
        <f t="shared" si="10"/>
        <v>IN CLASSIFICA</v>
      </c>
      <c r="J137" s="28">
        <f t="shared" si="11"/>
        <v>10</v>
      </c>
    </row>
    <row r="138" spans="1:10">
      <c r="A138" s="28">
        <v>137</v>
      </c>
      <c r="B138" s="28" t="s">
        <v>158</v>
      </c>
      <c r="C138" s="34" t="s">
        <v>5</v>
      </c>
      <c r="D138" s="34">
        <v>2013</v>
      </c>
      <c r="E138" s="28" t="str">
        <f t="shared" si="9"/>
        <v>GIOVANI</v>
      </c>
      <c r="F138" s="27"/>
      <c r="G138" s="27">
        <f>IF(ISNA(VLOOKUP(A138,'Arrivo non competitiva'!$A:$B,2,FALSE)),0,VLOOKUP(A138,'Arrivo non competitiva'!$A:$B,2,FALSE))</f>
        <v>4.4710648148148152E-2</v>
      </c>
      <c r="H138" s="27">
        <f t="shared" si="8"/>
        <v>4.4710648148148152E-2</v>
      </c>
      <c r="I138" s="27" t="str">
        <f t="shared" si="10"/>
        <v>IN CLASSIFICA</v>
      </c>
      <c r="J138" s="28">
        <f t="shared" si="11"/>
        <v>5</v>
      </c>
    </row>
    <row r="139" spans="1:10">
      <c r="A139" s="28">
        <v>138</v>
      </c>
      <c r="B139" s="28" t="s">
        <v>159</v>
      </c>
      <c r="C139" s="34" t="s">
        <v>13</v>
      </c>
      <c r="D139" s="34">
        <v>1959</v>
      </c>
      <c r="E139" s="28" t="str">
        <f t="shared" si="9"/>
        <v>OVER</v>
      </c>
      <c r="F139" s="27"/>
      <c r="G139" s="27">
        <f>IF(ISNA(VLOOKUP(A139,'Arrivo non competitiva'!$A:$B,2,FALSE)),0,VLOOKUP(A139,'Arrivo non competitiva'!$A:$B,2,FALSE))</f>
        <v>5.8877314814814813E-2</v>
      </c>
      <c r="H139" s="27">
        <f t="shared" si="8"/>
        <v>5.8877314814814813E-2</v>
      </c>
      <c r="I139" s="27" t="str">
        <f t="shared" si="10"/>
        <v>IN CLASSIFICA</v>
      </c>
      <c r="J139" s="28">
        <f t="shared" si="11"/>
        <v>10</v>
      </c>
    </row>
    <row r="140" spans="1:10">
      <c r="A140" s="28">
        <v>139</v>
      </c>
      <c r="B140" s="28"/>
      <c r="C140" s="34"/>
      <c r="D140" s="34"/>
      <c r="E140" s="28" t="str">
        <f t="shared" si="9"/>
        <v>OVER</v>
      </c>
      <c r="F140" s="27"/>
      <c r="G140" s="27">
        <f>IF(ISNA(VLOOKUP(A140,'Arrivo non competitiva'!$A:$B,2,FALSE)),0,VLOOKUP(A140,'Arrivo non competitiva'!$A:$B,2,FALSE))</f>
        <v>6.1435185185185183E-2</v>
      </c>
      <c r="H140" s="27">
        <f t="shared" si="8"/>
        <v>6.1435185185185183E-2</v>
      </c>
      <c r="I140" s="27" t="str">
        <f t="shared" si="10"/>
        <v>IN CLASSIFICA</v>
      </c>
      <c r="J140" s="28">
        <f t="shared" si="11"/>
        <v>10</v>
      </c>
    </row>
    <row r="141" spans="1:10">
      <c r="A141" s="28">
        <v>140</v>
      </c>
      <c r="B141" s="28" t="s">
        <v>160</v>
      </c>
      <c r="C141" s="34" t="s">
        <v>13</v>
      </c>
      <c r="D141" s="34">
        <v>1978</v>
      </c>
      <c r="E141" s="28" t="str">
        <f t="shared" si="9"/>
        <v>GIOVANI</v>
      </c>
      <c r="F141" s="27"/>
      <c r="G141" s="27">
        <f>IF(ISNA(VLOOKUP(A141,'Arrivo non competitiva'!$A:$B,2,FALSE)),0,VLOOKUP(A141,'Arrivo non competitiva'!$A:$B,2,FALSE))</f>
        <v>6.8368055555555557E-2</v>
      </c>
      <c r="H141" s="27">
        <f t="shared" si="8"/>
        <v>6.8368055555555557E-2</v>
      </c>
      <c r="I141" s="27" t="str">
        <f t="shared" si="10"/>
        <v>IN CLASSIFICA</v>
      </c>
      <c r="J141" s="28">
        <f t="shared" si="11"/>
        <v>10</v>
      </c>
    </row>
    <row r="142" spans="1:10">
      <c r="A142" s="28">
        <v>141</v>
      </c>
      <c r="B142" s="28" t="s">
        <v>161</v>
      </c>
      <c r="C142" s="34" t="s">
        <v>5</v>
      </c>
      <c r="D142" s="34">
        <v>1967</v>
      </c>
      <c r="E142" s="28" t="str">
        <f t="shared" si="9"/>
        <v>GIOVANI</v>
      </c>
      <c r="F142" s="27"/>
      <c r="G142" s="27">
        <f>IF(ISNA(VLOOKUP(A142,'Arrivo non competitiva'!$A:$B,2,FALSE)),0,VLOOKUP(A142,'Arrivo non competitiva'!$A:$B,2,FALSE))</f>
        <v>6.8391203703703704E-2</v>
      </c>
      <c r="H142" s="27">
        <f t="shared" si="8"/>
        <v>6.8391203703703704E-2</v>
      </c>
      <c r="I142" s="27" t="str">
        <f t="shared" si="10"/>
        <v>IN CLASSIFICA</v>
      </c>
      <c r="J142" s="28">
        <f t="shared" si="11"/>
        <v>10</v>
      </c>
    </row>
    <row r="143" spans="1:10">
      <c r="A143" s="28">
        <v>142</v>
      </c>
      <c r="B143" s="28" t="s">
        <v>162</v>
      </c>
      <c r="C143" s="34" t="s">
        <v>13</v>
      </c>
      <c r="D143" s="34">
        <v>1973</v>
      </c>
      <c r="E143" s="28" t="str">
        <f t="shared" si="9"/>
        <v>GIOVANI</v>
      </c>
      <c r="F143" s="27"/>
      <c r="G143" s="27">
        <f>IF(ISNA(VLOOKUP(A143,'Arrivo non competitiva'!$A:$B,2,FALSE)),0,VLOOKUP(A143,'Arrivo non competitiva'!$A:$B,2,FALSE))</f>
        <v>6.4340277777777774E-2</v>
      </c>
      <c r="H143" s="27">
        <f t="shared" si="8"/>
        <v>6.4340277777777774E-2</v>
      </c>
      <c r="I143" s="27" t="str">
        <f t="shared" si="10"/>
        <v>IN CLASSIFICA</v>
      </c>
      <c r="J143" s="28">
        <f t="shared" si="11"/>
        <v>10</v>
      </c>
    </row>
    <row r="144" spans="1:10">
      <c r="A144" s="28">
        <v>143</v>
      </c>
      <c r="B144" s="28" t="s">
        <v>164</v>
      </c>
      <c r="C144" s="34" t="s">
        <v>5</v>
      </c>
      <c r="D144" s="34">
        <v>1968</v>
      </c>
      <c r="E144" s="28" t="str">
        <f t="shared" si="9"/>
        <v>GIOVANI</v>
      </c>
      <c r="F144" s="27"/>
      <c r="G144" s="27">
        <f>IF(ISNA(VLOOKUP(A144,'Arrivo non competitiva'!$A:$B,2,FALSE)),0,VLOOKUP(A144,'Arrivo non competitiva'!$A:$B,2,FALSE))</f>
        <v>4.1643518518518517E-2</v>
      </c>
      <c r="H144" s="27">
        <f t="shared" si="8"/>
        <v>4.1643518518518517E-2</v>
      </c>
      <c r="I144" s="27" t="str">
        <f t="shared" si="10"/>
        <v>IN CLASSIFICA</v>
      </c>
      <c r="J144" s="28">
        <f t="shared" si="11"/>
        <v>10</v>
      </c>
    </row>
    <row r="145" spans="1:10" s="35" customFormat="1">
      <c r="A145" s="28">
        <v>144</v>
      </c>
      <c r="B145" s="28" t="s">
        <v>165</v>
      </c>
      <c r="C145" s="34" t="s">
        <v>5</v>
      </c>
      <c r="D145" s="34">
        <v>1974</v>
      </c>
      <c r="E145" s="28" t="str">
        <f t="shared" si="9"/>
        <v>GIOVANI</v>
      </c>
      <c r="F145" s="27"/>
      <c r="G145" s="27">
        <f>IF(ISNA(VLOOKUP(A145,'Arrivo non competitiva'!$A:$B,2,FALSE)),0,VLOOKUP(A145,'Arrivo non competitiva'!$A:$B,2,FALSE))</f>
        <v>5.6307870370370362E-2</v>
      </c>
      <c r="H145" s="27">
        <f t="shared" si="8"/>
        <v>5.6307870370370362E-2</v>
      </c>
      <c r="I145" s="27" t="str">
        <f t="shared" si="10"/>
        <v>IN CLASSIFICA</v>
      </c>
      <c r="J145" s="28">
        <f t="shared" si="11"/>
        <v>10</v>
      </c>
    </row>
    <row r="146" spans="1:10" s="35" customFormat="1">
      <c r="A146" s="28">
        <v>145</v>
      </c>
      <c r="B146" s="28" t="s">
        <v>166</v>
      </c>
      <c r="C146" s="34" t="s">
        <v>13</v>
      </c>
      <c r="D146" s="34">
        <v>1957</v>
      </c>
      <c r="E146" s="28" t="str">
        <f t="shared" si="9"/>
        <v>OVER</v>
      </c>
      <c r="F146" s="27"/>
      <c r="G146" s="27">
        <f>IF(ISNA(VLOOKUP(A146,'Arrivo non competitiva'!$A:$B,2,FALSE)),0,VLOOKUP(A146,'Arrivo non competitiva'!$A:$B,2,FALSE))</f>
        <v>7.5810185185185189E-2</v>
      </c>
      <c r="H146" s="27">
        <f t="shared" si="8"/>
        <v>7.5810185185185189E-2</v>
      </c>
      <c r="I146" s="27" t="str">
        <f t="shared" si="10"/>
        <v>IN CLASSIFICA</v>
      </c>
      <c r="J146" s="28">
        <f t="shared" si="11"/>
        <v>10</v>
      </c>
    </row>
    <row r="147" spans="1:10" s="35" customFormat="1">
      <c r="A147" s="28">
        <v>146</v>
      </c>
      <c r="B147" s="28" t="s">
        <v>167</v>
      </c>
      <c r="C147" s="34" t="s">
        <v>13</v>
      </c>
      <c r="D147" s="34">
        <v>1970</v>
      </c>
      <c r="E147" s="28" t="str">
        <f t="shared" si="9"/>
        <v>GIOVANI</v>
      </c>
      <c r="F147" s="27"/>
      <c r="G147" s="27">
        <f>IF(ISNA(VLOOKUP(A147,'Arrivo non competitiva'!$A:$B,2,FALSE)),0,VLOOKUP(A147,'Arrivo non competitiva'!$A:$B,2,FALSE))</f>
        <v>0</v>
      </c>
      <c r="H147" s="27" t="str">
        <f t="shared" si="8"/>
        <v>FUORI CLASSIFICA</v>
      </c>
      <c r="I147" s="27" t="str">
        <f t="shared" si="10"/>
        <v>FUORI CLASSIFICA</v>
      </c>
      <c r="J147" s="28">
        <f t="shared" si="11"/>
        <v>10</v>
      </c>
    </row>
    <row r="148" spans="1:10" s="35" customFormat="1">
      <c r="A148" s="28">
        <v>147</v>
      </c>
      <c r="B148" s="28" t="s">
        <v>168</v>
      </c>
      <c r="C148" s="34" t="s">
        <v>13</v>
      </c>
      <c r="D148" s="34">
        <v>1977</v>
      </c>
      <c r="E148" s="28" t="str">
        <f t="shared" si="9"/>
        <v>GIOVANI</v>
      </c>
      <c r="F148" s="27"/>
      <c r="G148" s="27">
        <f>IF(ISNA(VLOOKUP(A148,'Arrivo non competitiva'!$A:$B,2,FALSE)),0,VLOOKUP(A148,'Arrivo non competitiva'!$A:$B,2,FALSE))</f>
        <v>4.4699074074074079E-2</v>
      </c>
      <c r="H148" s="27">
        <f t="shared" si="8"/>
        <v>4.4699074074074079E-2</v>
      </c>
      <c r="I148" s="27" t="str">
        <f t="shared" si="10"/>
        <v>IN CLASSIFICA</v>
      </c>
      <c r="J148" s="28">
        <f t="shared" si="11"/>
        <v>10</v>
      </c>
    </row>
    <row r="149" spans="1:10" s="35" customFormat="1">
      <c r="A149" s="28">
        <v>148</v>
      </c>
      <c r="B149" s="28" t="s">
        <v>169</v>
      </c>
      <c r="C149" s="34" t="s">
        <v>13</v>
      </c>
      <c r="D149" s="34">
        <v>1948</v>
      </c>
      <c r="E149" s="28" t="str">
        <f t="shared" si="9"/>
        <v>OVER</v>
      </c>
      <c r="F149" s="27"/>
      <c r="G149" s="27">
        <f>IF(ISNA(VLOOKUP(A149,'Arrivo non competitiva'!$A:$B,2,FALSE)),0,VLOOKUP(A149,'Arrivo non competitiva'!$A:$B,2,FALSE))</f>
        <v>4.0856481481481487E-2</v>
      </c>
      <c r="H149" s="27">
        <f t="shared" si="8"/>
        <v>4.0856481481481487E-2</v>
      </c>
      <c r="I149" s="27" t="str">
        <f t="shared" si="10"/>
        <v>IN CLASSIFICA</v>
      </c>
      <c r="J149" s="28">
        <f t="shared" si="11"/>
        <v>10</v>
      </c>
    </row>
    <row r="150" spans="1:10" s="35" customFormat="1">
      <c r="A150" s="28">
        <v>149</v>
      </c>
      <c r="B150" s="28" t="s">
        <v>170</v>
      </c>
      <c r="C150" s="34" t="s">
        <v>13</v>
      </c>
      <c r="D150" s="34">
        <v>1984</v>
      </c>
      <c r="E150" s="28" t="str">
        <f t="shared" si="9"/>
        <v>GIOVANI</v>
      </c>
      <c r="F150" s="27"/>
      <c r="G150" s="27">
        <f>IF(ISNA(VLOOKUP(A150,'Arrivo non competitiva'!$A:$B,2,FALSE)),0,VLOOKUP(A150,'Arrivo non competitiva'!$A:$B,2,FALSE))</f>
        <v>5.0358796296296297E-2</v>
      </c>
      <c r="H150" s="27">
        <f t="shared" si="8"/>
        <v>5.0358796296296297E-2</v>
      </c>
      <c r="I150" s="27" t="str">
        <f t="shared" si="10"/>
        <v>IN CLASSIFICA</v>
      </c>
      <c r="J150" s="28">
        <f t="shared" si="11"/>
        <v>10</v>
      </c>
    </row>
    <row r="151" spans="1:10" s="35" customFormat="1">
      <c r="A151" s="28">
        <v>150</v>
      </c>
      <c r="B151" s="28" t="s">
        <v>171</v>
      </c>
      <c r="C151" s="34" t="s">
        <v>5</v>
      </c>
      <c r="D151" s="34">
        <v>1980</v>
      </c>
      <c r="E151" s="28" t="str">
        <f t="shared" si="9"/>
        <v>GIOVANI</v>
      </c>
      <c r="F151" s="27"/>
      <c r="G151" s="27">
        <f>IF(ISNA(VLOOKUP(A151,'Arrivo non competitiva'!$A:$B,2,FALSE)),0,VLOOKUP(A151,'Arrivo non competitiva'!$A:$B,2,FALSE))</f>
        <v>6.474537037037037E-2</v>
      </c>
      <c r="H151" s="27">
        <f t="shared" si="8"/>
        <v>6.474537037037037E-2</v>
      </c>
      <c r="I151" s="27" t="str">
        <f t="shared" si="10"/>
        <v>IN CLASSIFICA</v>
      </c>
      <c r="J151" s="28">
        <f t="shared" si="11"/>
        <v>10</v>
      </c>
    </row>
    <row r="152" spans="1:10" s="35" customFormat="1">
      <c r="A152" s="28">
        <v>151</v>
      </c>
      <c r="B152" s="28" t="s">
        <v>172</v>
      </c>
      <c r="C152" s="34" t="s">
        <v>13</v>
      </c>
      <c r="D152" s="34">
        <v>1984</v>
      </c>
      <c r="E152" s="28" t="str">
        <f t="shared" si="9"/>
        <v>GIOVANI</v>
      </c>
      <c r="F152" s="27"/>
      <c r="G152" s="27">
        <f>IF(ISNA(VLOOKUP(A152,'Arrivo non competitiva'!$A:$B,2,FALSE)),0,VLOOKUP(A152,'Arrivo non competitiva'!$A:$B,2,FALSE))</f>
        <v>5.5150462962962964E-2</v>
      </c>
      <c r="H152" s="27">
        <f t="shared" si="8"/>
        <v>5.5150462962962964E-2</v>
      </c>
      <c r="I152" s="27" t="str">
        <f t="shared" si="10"/>
        <v>IN CLASSIFICA</v>
      </c>
      <c r="J152" s="28">
        <f t="shared" si="11"/>
        <v>10</v>
      </c>
    </row>
    <row r="153" spans="1:10" s="35" customFormat="1">
      <c r="A153" s="28">
        <v>152</v>
      </c>
      <c r="B153" s="28" t="s">
        <v>173</v>
      </c>
      <c r="C153" s="34" t="s">
        <v>13</v>
      </c>
      <c r="D153" s="34">
        <v>1982</v>
      </c>
      <c r="E153" s="28" t="str">
        <f t="shared" si="9"/>
        <v>GIOVANI</v>
      </c>
      <c r="F153" s="27"/>
      <c r="G153" s="27">
        <f>IF(ISNA(VLOOKUP(A153,'Arrivo non competitiva'!$A:$B,2,FALSE)),0,VLOOKUP(A153,'Arrivo non competitiva'!$A:$B,2,FALSE))</f>
        <v>4.8564814814814818E-2</v>
      </c>
      <c r="H153" s="27">
        <f t="shared" si="8"/>
        <v>4.8564814814814818E-2</v>
      </c>
      <c r="I153" s="27" t="str">
        <f t="shared" si="10"/>
        <v>IN CLASSIFICA</v>
      </c>
      <c r="J153" s="28">
        <f t="shared" si="11"/>
        <v>10</v>
      </c>
    </row>
    <row r="154" spans="1:10" s="35" customFormat="1">
      <c r="A154" s="28">
        <v>153</v>
      </c>
      <c r="B154" s="28" t="s">
        <v>174</v>
      </c>
      <c r="C154" s="34" t="s">
        <v>5</v>
      </c>
      <c r="D154" s="34">
        <v>1978</v>
      </c>
      <c r="E154" s="28" t="str">
        <f t="shared" si="9"/>
        <v>GIOVANI</v>
      </c>
      <c r="F154" s="27"/>
      <c r="G154" s="27">
        <f>IF(ISNA(VLOOKUP(A154,'Arrivo non competitiva'!$A:$B,2,FALSE)),0,VLOOKUP(A154,'Arrivo non competitiva'!$A:$B,2,FALSE))</f>
        <v>4.1539351851851855E-2</v>
      </c>
      <c r="H154" s="27">
        <f t="shared" si="8"/>
        <v>4.1539351851851855E-2</v>
      </c>
      <c r="I154" s="27" t="str">
        <f t="shared" si="10"/>
        <v>IN CLASSIFICA</v>
      </c>
      <c r="J154" s="28">
        <f t="shared" si="11"/>
        <v>10</v>
      </c>
    </row>
    <row r="155" spans="1:10" s="35" customFormat="1">
      <c r="A155" s="28">
        <v>154</v>
      </c>
      <c r="B155" s="28" t="s">
        <v>175</v>
      </c>
      <c r="C155" s="34" t="s">
        <v>5</v>
      </c>
      <c r="D155" s="34">
        <v>1972</v>
      </c>
      <c r="E155" s="28" t="str">
        <f t="shared" si="9"/>
        <v>GIOVANI</v>
      </c>
      <c r="F155" s="27"/>
      <c r="G155" s="27">
        <f>IF(ISNA(VLOOKUP(A155,'Arrivo non competitiva'!$A:$B,2,FALSE)),0,VLOOKUP(A155,'Arrivo non competitiva'!$A:$B,2,FALSE))</f>
        <v>5.486111111111111E-2</v>
      </c>
      <c r="H155" s="27">
        <f t="shared" si="8"/>
        <v>5.486111111111111E-2</v>
      </c>
      <c r="I155" s="27" t="str">
        <f t="shared" si="10"/>
        <v>IN CLASSIFICA</v>
      </c>
      <c r="J155" s="28">
        <f t="shared" si="11"/>
        <v>10</v>
      </c>
    </row>
    <row r="156" spans="1:10" s="35" customFormat="1">
      <c r="A156" s="28">
        <v>155</v>
      </c>
      <c r="B156" s="28" t="s">
        <v>176</v>
      </c>
      <c r="C156" s="34" t="s">
        <v>13</v>
      </c>
      <c r="D156" s="34">
        <v>1952</v>
      </c>
      <c r="E156" s="28" t="str">
        <f t="shared" si="9"/>
        <v>OVER</v>
      </c>
      <c r="F156" s="27"/>
      <c r="G156" s="27">
        <f>IF(ISNA(VLOOKUP(A156,'Arrivo non competitiva'!$A:$B,2,FALSE)),0,VLOOKUP(A156,'Arrivo non competitiva'!$A:$B,2,FALSE))</f>
        <v>5.7974537037037033E-2</v>
      </c>
      <c r="H156" s="27">
        <f t="shared" si="8"/>
        <v>5.7974537037037033E-2</v>
      </c>
      <c r="I156" s="27" t="str">
        <f t="shared" si="10"/>
        <v>IN CLASSIFICA</v>
      </c>
      <c r="J156" s="28">
        <f t="shared" si="11"/>
        <v>10</v>
      </c>
    </row>
    <row r="157" spans="1:10" s="35" customFormat="1">
      <c r="A157" s="28">
        <v>156</v>
      </c>
      <c r="B157" s="28" t="s">
        <v>177</v>
      </c>
      <c r="C157" s="34" t="s">
        <v>13</v>
      </c>
      <c r="D157" s="34">
        <v>1957</v>
      </c>
      <c r="E157" s="28" t="str">
        <f t="shared" si="9"/>
        <v>OVER</v>
      </c>
      <c r="F157" s="27"/>
      <c r="G157" s="27">
        <f>IF(ISNA(VLOOKUP(A157,'Arrivo non competitiva'!$A:$B,2,FALSE)),0,VLOOKUP(A157,'Arrivo non competitiva'!$A:$B,2,FALSE))</f>
        <v>5.7962962962962959E-2</v>
      </c>
      <c r="H157" s="27">
        <f t="shared" si="8"/>
        <v>5.7962962962962959E-2</v>
      </c>
      <c r="I157" s="27" t="str">
        <f t="shared" si="10"/>
        <v>IN CLASSIFICA</v>
      </c>
      <c r="J157" s="28">
        <f t="shared" si="11"/>
        <v>10</v>
      </c>
    </row>
    <row r="158" spans="1:10" s="35" customFormat="1">
      <c r="A158" s="28">
        <v>157</v>
      </c>
      <c r="B158" s="28" t="s">
        <v>178</v>
      </c>
      <c r="C158" s="34" t="s">
        <v>5</v>
      </c>
      <c r="D158" s="34">
        <v>1970</v>
      </c>
      <c r="E158" s="28" t="str">
        <f t="shared" si="9"/>
        <v>GIOVANI</v>
      </c>
      <c r="F158" s="27"/>
      <c r="G158" s="27">
        <f>IF(ISNA(VLOOKUP(A158,'Arrivo non competitiva'!$A:$B,2,FALSE)),0,VLOOKUP(A158,'Arrivo non competitiva'!$A:$B,2,FALSE))</f>
        <v>4.9479166666666664E-2</v>
      </c>
      <c r="H158" s="27">
        <f t="shared" si="8"/>
        <v>4.9479166666666664E-2</v>
      </c>
      <c r="I158" s="27" t="str">
        <f t="shared" si="10"/>
        <v>IN CLASSIFICA</v>
      </c>
      <c r="J158" s="28">
        <f t="shared" si="11"/>
        <v>10</v>
      </c>
    </row>
    <row r="159" spans="1:10" s="35" customFormat="1">
      <c r="A159" s="28">
        <v>158</v>
      </c>
      <c r="B159" s="28" t="s">
        <v>179</v>
      </c>
      <c r="C159" s="34" t="s">
        <v>13</v>
      </c>
      <c r="D159" s="34">
        <v>1977</v>
      </c>
      <c r="E159" s="28" t="str">
        <f t="shared" si="9"/>
        <v>GIOVANI</v>
      </c>
      <c r="F159" s="27"/>
      <c r="G159" s="27">
        <f>IF(ISNA(VLOOKUP(A159,'Arrivo non competitiva'!$A:$B,2,FALSE)),0,VLOOKUP(A159,'Arrivo non competitiva'!$A:$B,2,FALSE))</f>
        <v>5.3993055555555558E-2</v>
      </c>
      <c r="H159" s="27">
        <f t="shared" si="8"/>
        <v>5.3993055555555558E-2</v>
      </c>
      <c r="I159" s="27" t="str">
        <f t="shared" si="10"/>
        <v>IN CLASSIFICA</v>
      </c>
      <c r="J159" s="28">
        <f t="shared" si="11"/>
        <v>10</v>
      </c>
    </row>
    <row r="160" spans="1:10" s="35" customFormat="1">
      <c r="A160" s="28">
        <v>159</v>
      </c>
      <c r="B160" s="28" t="s">
        <v>180</v>
      </c>
      <c r="C160" s="34" t="s">
        <v>13</v>
      </c>
      <c r="D160" s="34">
        <v>2000</v>
      </c>
      <c r="E160" s="28" t="str">
        <f t="shared" si="9"/>
        <v>GIOVANI</v>
      </c>
      <c r="F160" s="27"/>
      <c r="G160" s="27">
        <f>IF(ISNA(VLOOKUP(A160,'Arrivo non competitiva'!$A:$B,2,FALSE)),0,VLOOKUP(A160,'Arrivo non competitiva'!$A:$B,2,FALSE))</f>
        <v>5.9270833333333335E-2</v>
      </c>
      <c r="H160" s="27">
        <f t="shared" si="8"/>
        <v>5.9270833333333335E-2</v>
      </c>
      <c r="I160" s="27" t="str">
        <f t="shared" si="10"/>
        <v>IN CLASSIFICA</v>
      </c>
      <c r="J160" s="28">
        <f t="shared" si="11"/>
        <v>5</v>
      </c>
    </row>
    <row r="161" spans="1:10" s="35" customFormat="1">
      <c r="A161" s="28">
        <v>160</v>
      </c>
      <c r="B161" s="28" t="s">
        <v>181</v>
      </c>
      <c r="C161" s="34" t="s">
        <v>5</v>
      </c>
      <c r="D161" s="34">
        <v>2007</v>
      </c>
      <c r="E161" s="28" t="str">
        <f t="shared" si="9"/>
        <v>GIOVANI</v>
      </c>
      <c r="F161" s="27"/>
      <c r="G161" s="27">
        <f>IF(ISNA(VLOOKUP(A161,'Arrivo non competitiva'!$A:$B,2,FALSE)),0,VLOOKUP(A161,'Arrivo non competitiva'!$A:$B,2,FALSE))</f>
        <v>4.6180555555555558E-2</v>
      </c>
      <c r="H161" s="27">
        <f t="shared" si="8"/>
        <v>4.6180555555555558E-2</v>
      </c>
      <c r="I161" s="27" t="str">
        <f t="shared" si="10"/>
        <v>IN CLASSIFICA</v>
      </c>
      <c r="J161" s="28">
        <f t="shared" si="11"/>
        <v>5</v>
      </c>
    </row>
    <row r="162" spans="1:10" s="35" customFormat="1">
      <c r="A162" s="28">
        <v>161</v>
      </c>
      <c r="B162" s="28" t="s">
        <v>182</v>
      </c>
      <c r="C162" s="34" t="s">
        <v>13</v>
      </c>
      <c r="D162" s="34">
        <v>1964</v>
      </c>
      <c r="E162" s="28" t="str">
        <f t="shared" si="9"/>
        <v>OVER</v>
      </c>
      <c r="F162" s="27"/>
      <c r="G162" s="27">
        <f>IF(ISNA(VLOOKUP(A162,'Arrivo non competitiva'!$A:$B,2,FALSE)),0,VLOOKUP(A162,'Arrivo non competitiva'!$A:$B,2,FALSE))</f>
        <v>6.3113425925925934E-2</v>
      </c>
      <c r="H162" s="27">
        <f t="shared" si="8"/>
        <v>6.3113425925925934E-2</v>
      </c>
      <c r="I162" s="27" t="str">
        <f t="shared" si="10"/>
        <v>IN CLASSIFICA</v>
      </c>
      <c r="J162" s="28">
        <f t="shared" si="11"/>
        <v>10</v>
      </c>
    </row>
    <row r="163" spans="1:10" s="35" customFormat="1">
      <c r="A163" s="28">
        <v>162</v>
      </c>
      <c r="B163" s="28"/>
      <c r="C163" s="34"/>
      <c r="D163" s="34"/>
      <c r="E163" s="28" t="str">
        <f t="shared" si="9"/>
        <v>OVER</v>
      </c>
      <c r="F163" s="27"/>
      <c r="G163" s="27">
        <f>IF(ISNA(VLOOKUP(A163,'Arrivo non competitiva'!$A:$B,2,FALSE)),0,VLOOKUP(A163,'Arrivo non competitiva'!$A:$B,2,FALSE))</f>
        <v>0</v>
      </c>
      <c r="H163" s="27" t="str">
        <f t="shared" si="8"/>
        <v>FUORI CLASSIFICA</v>
      </c>
      <c r="I163" s="27" t="str">
        <f t="shared" si="10"/>
        <v>FUORI CLASSIFICA</v>
      </c>
      <c r="J163" s="28">
        <f t="shared" si="11"/>
        <v>10</v>
      </c>
    </row>
    <row r="164" spans="1:10" s="35" customFormat="1">
      <c r="A164" s="28">
        <v>163</v>
      </c>
      <c r="B164" s="28"/>
      <c r="C164" s="34"/>
      <c r="D164" s="34"/>
      <c r="E164" s="28" t="str">
        <f t="shared" si="9"/>
        <v>OVER</v>
      </c>
      <c r="F164" s="27"/>
      <c r="G164" s="27">
        <f>IF(ISNA(VLOOKUP(A164,'Arrivo non competitiva'!$A:$B,2,FALSE)),0,VLOOKUP(A164,'Arrivo non competitiva'!$A:$B,2,FALSE))</f>
        <v>0</v>
      </c>
      <c r="H164" s="27" t="str">
        <f t="shared" si="8"/>
        <v>FUORI CLASSIFICA</v>
      </c>
      <c r="I164" s="27" t="str">
        <f t="shared" si="10"/>
        <v>FUORI CLASSIFICA</v>
      </c>
      <c r="J164" s="28">
        <f t="shared" si="11"/>
        <v>10</v>
      </c>
    </row>
    <row r="165" spans="1:10" s="35" customFormat="1">
      <c r="A165" s="28">
        <v>164</v>
      </c>
      <c r="B165" s="28"/>
      <c r="C165" s="34"/>
      <c r="D165" s="34"/>
      <c r="E165" s="28" t="str">
        <f t="shared" si="9"/>
        <v>OVER</v>
      </c>
      <c r="F165" s="27"/>
      <c r="G165" s="27">
        <f>IF(ISNA(VLOOKUP(A165,'Arrivo non competitiva'!$A:$B,2,FALSE)),0,VLOOKUP(A165,'Arrivo non competitiva'!$A:$B,2,FALSE))</f>
        <v>0</v>
      </c>
      <c r="H165" s="27" t="str">
        <f t="shared" si="8"/>
        <v>FUORI CLASSIFICA</v>
      </c>
      <c r="I165" s="27" t="str">
        <f t="shared" si="10"/>
        <v>FUORI CLASSIFICA</v>
      </c>
      <c r="J165" s="28">
        <f t="shared" si="11"/>
        <v>10</v>
      </c>
    </row>
    <row r="166" spans="1:10" s="35" customFormat="1">
      <c r="A166" s="28">
        <v>165</v>
      </c>
      <c r="B166" s="28"/>
      <c r="C166" s="34"/>
      <c r="D166" s="34"/>
      <c r="E166" s="28" t="str">
        <f t="shared" si="9"/>
        <v>OVER</v>
      </c>
      <c r="F166" s="27"/>
      <c r="G166" s="27">
        <f>IF(ISNA(VLOOKUP(A166,'Arrivo non competitiva'!$A:$B,2,FALSE)),0,VLOOKUP(A166,'Arrivo non competitiva'!$A:$B,2,FALSE))</f>
        <v>0</v>
      </c>
      <c r="H166" s="27" t="str">
        <f t="shared" si="8"/>
        <v>FUORI CLASSIFICA</v>
      </c>
      <c r="I166" s="27" t="str">
        <f t="shared" si="10"/>
        <v>FUORI CLASSIFICA</v>
      </c>
      <c r="J166" s="28">
        <f t="shared" si="11"/>
        <v>10</v>
      </c>
    </row>
    <row r="167" spans="1:10" s="35" customFormat="1">
      <c r="A167" s="28">
        <v>166</v>
      </c>
      <c r="B167" s="28"/>
      <c r="C167" s="34"/>
      <c r="D167" s="34"/>
      <c r="E167" s="28" t="str">
        <f t="shared" si="9"/>
        <v>OVER</v>
      </c>
      <c r="F167" s="27"/>
      <c r="G167" s="27">
        <f>IF(ISNA(VLOOKUP(A167,'Arrivo non competitiva'!$A:$B,2,FALSE)),0,VLOOKUP(A167,'Arrivo non competitiva'!$A:$B,2,FALSE))</f>
        <v>0</v>
      </c>
      <c r="H167" s="27" t="str">
        <f t="shared" si="8"/>
        <v>FUORI CLASSIFICA</v>
      </c>
      <c r="I167" s="27" t="str">
        <f t="shared" si="10"/>
        <v>FUORI CLASSIFICA</v>
      </c>
      <c r="J167" s="28">
        <f t="shared" si="11"/>
        <v>10</v>
      </c>
    </row>
    <row r="168" spans="1:10" s="35" customFormat="1">
      <c r="A168" s="28">
        <v>167</v>
      </c>
      <c r="B168" s="28"/>
      <c r="C168" s="34"/>
      <c r="D168" s="34"/>
      <c r="E168" s="28" t="str">
        <f t="shared" si="9"/>
        <v>OVER</v>
      </c>
      <c r="F168" s="27"/>
      <c r="G168" s="27">
        <f>IF(ISNA(VLOOKUP(A168,'Arrivo non competitiva'!$A:$B,2,FALSE)),0,VLOOKUP(A168,'Arrivo non competitiva'!$A:$B,2,FALSE))</f>
        <v>0</v>
      </c>
      <c r="H168" s="27" t="str">
        <f t="shared" si="8"/>
        <v>FUORI CLASSIFICA</v>
      </c>
      <c r="I168" s="27" t="str">
        <f t="shared" si="10"/>
        <v>FUORI CLASSIFICA</v>
      </c>
      <c r="J168" s="28">
        <f t="shared" si="11"/>
        <v>10</v>
      </c>
    </row>
    <row r="169" spans="1:10" s="35" customFormat="1">
      <c r="A169" s="28">
        <v>168</v>
      </c>
      <c r="B169" s="28"/>
      <c r="C169" s="34"/>
      <c r="D169" s="34"/>
      <c r="E169" s="28" t="str">
        <f t="shared" si="9"/>
        <v>OVER</v>
      </c>
      <c r="F169" s="27"/>
      <c r="G169" s="27">
        <f>IF(ISNA(VLOOKUP(A169,'Arrivo non competitiva'!$A:$B,2,FALSE)),0,VLOOKUP(A169,'Arrivo non competitiva'!$A:$B,2,FALSE))</f>
        <v>0</v>
      </c>
      <c r="H169" s="27" t="str">
        <f t="shared" si="8"/>
        <v>FUORI CLASSIFICA</v>
      </c>
      <c r="I169" s="27" t="str">
        <f t="shared" si="10"/>
        <v>FUORI CLASSIFICA</v>
      </c>
      <c r="J169" s="28">
        <f t="shared" si="11"/>
        <v>10</v>
      </c>
    </row>
    <row r="170" spans="1:10" s="35" customFormat="1">
      <c r="A170" s="28">
        <v>169</v>
      </c>
      <c r="B170" s="28"/>
      <c r="C170" s="34"/>
      <c r="D170" s="34"/>
      <c r="E170" s="28" t="str">
        <f t="shared" si="9"/>
        <v>OVER</v>
      </c>
      <c r="F170" s="27"/>
      <c r="G170" s="27">
        <f>IF(ISNA(VLOOKUP(A170,'Arrivo non competitiva'!$A:$B,2,FALSE)),0,VLOOKUP(A170,'Arrivo non competitiva'!$A:$B,2,FALSE))</f>
        <v>0</v>
      </c>
      <c r="H170" s="27" t="str">
        <f t="shared" si="8"/>
        <v>FUORI CLASSIFICA</v>
      </c>
      <c r="I170" s="27" t="str">
        <f t="shared" si="10"/>
        <v>FUORI CLASSIFICA</v>
      </c>
      <c r="J170" s="28">
        <f t="shared" si="11"/>
        <v>10</v>
      </c>
    </row>
    <row r="171" spans="1:10" s="35" customFormat="1">
      <c r="A171" s="28">
        <v>170</v>
      </c>
      <c r="B171" s="28"/>
      <c r="C171" s="34"/>
      <c r="D171" s="34"/>
      <c r="E171" s="28" t="str">
        <f t="shared" si="9"/>
        <v>OVER</v>
      </c>
      <c r="F171" s="27"/>
      <c r="G171" s="27">
        <f>IF(ISNA(VLOOKUP(A171,'Arrivo non competitiva'!$A:$B,2,FALSE)),0,VLOOKUP(A171,'Arrivo non competitiva'!$A:$B,2,FALSE))</f>
        <v>0</v>
      </c>
      <c r="H171" s="27" t="str">
        <f t="shared" si="8"/>
        <v>FUORI CLASSIFICA</v>
      </c>
      <c r="I171" s="27" t="str">
        <f t="shared" si="10"/>
        <v>FUORI CLASSIFICA</v>
      </c>
      <c r="J171" s="28">
        <f t="shared" si="11"/>
        <v>10</v>
      </c>
    </row>
    <row r="172" spans="1:10" s="35" customFormat="1">
      <c r="A172" s="28">
        <v>171</v>
      </c>
      <c r="B172" s="28"/>
      <c r="C172" s="34"/>
      <c r="D172" s="34"/>
      <c r="E172" s="28" t="str">
        <f t="shared" si="9"/>
        <v>OVER</v>
      </c>
      <c r="F172" s="27"/>
      <c r="G172" s="27">
        <f>IF(ISNA(VLOOKUP(A172,'Arrivo non competitiva'!$A:$B,2,FALSE)),0,VLOOKUP(A172,'Arrivo non competitiva'!$A:$B,2,FALSE))</f>
        <v>0</v>
      </c>
      <c r="H172" s="27" t="str">
        <f t="shared" si="8"/>
        <v>FUORI CLASSIFICA</v>
      </c>
      <c r="I172" s="27" t="str">
        <f t="shared" si="10"/>
        <v>FUORI CLASSIFICA</v>
      </c>
      <c r="J172" s="28">
        <f t="shared" si="11"/>
        <v>10</v>
      </c>
    </row>
    <row r="173" spans="1:10" s="35" customFormat="1">
      <c r="A173" s="28">
        <v>172</v>
      </c>
      <c r="B173" s="28"/>
      <c r="C173" s="34"/>
      <c r="D173" s="34"/>
      <c r="E173" s="28" t="str">
        <f t="shared" si="9"/>
        <v>OVER</v>
      </c>
      <c r="F173" s="27"/>
      <c r="G173" s="27">
        <f>IF(ISNA(VLOOKUP(A173,'Arrivo non competitiva'!$A:$B,2,FALSE)),0,VLOOKUP(A173,'Arrivo non competitiva'!$A:$B,2,FALSE))</f>
        <v>0</v>
      </c>
      <c r="H173" s="27" t="str">
        <f t="shared" si="8"/>
        <v>FUORI CLASSIFICA</v>
      </c>
      <c r="I173" s="27" t="str">
        <f t="shared" si="10"/>
        <v>FUORI CLASSIFICA</v>
      </c>
      <c r="J173" s="28">
        <f t="shared" si="11"/>
        <v>10</v>
      </c>
    </row>
    <row r="174" spans="1:10" s="35" customFormat="1">
      <c r="A174" s="28">
        <v>173</v>
      </c>
      <c r="B174" s="28"/>
      <c r="C174" s="34"/>
      <c r="D174" s="34"/>
      <c r="E174" s="28" t="str">
        <f t="shared" si="9"/>
        <v>OVER</v>
      </c>
      <c r="F174" s="27"/>
      <c r="G174" s="27">
        <f>IF(ISNA(VLOOKUP(A174,'Arrivo non competitiva'!$A:$B,2,FALSE)),0,VLOOKUP(A174,'Arrivo non competitiva'!$A:$B,2,FALSE))</f>
        <v>0</v>
      </c>
      <c r="H174" s="27" t="str">
        <f t="shared" si="8"/>
        <v>FUORI CLASSIFICA</v>
      </c>
      <c r="I174" s="27" t="str">
        <f t="shared" si="10"/>
        <v>FUORI CLASSIFICA</v>
      </c>
      <c r="J174" s="28">
        <f t="shared" si="11"/>
        <v>10</v>
      </c>
    </row>
    <row r="175" spans="1:10" s="35" customFormat="1">
      <c r="A175" s="28">
        <v>174</v>
      </c>
      <c r="B175" s="28"/>
      <c r="C175" s="34"/>
      <c r="D175" s="34"/>
      <c r="E175" s="28" t="str">
        <f t="shared" si="9"/>
        <v>OVER</v>
      </c>
      <c r="F175" s="27"/>
      <c r="G175" s="27">
        <f>IF(ISNA(VLOOKUP(A175,'Arrivo non competitiva'!$A:$B,2,FALSE)),0,VLOOKUP(A175,'Arrivo non competitiva'!$A:$B,2,FALSE))</f>
        <v>0</v>
      </c>
      <c r="H175" s="27" t="str">
        <f t="shared" si="8"/>
        <v>FUORI CLASSIFICA</v>
      </c>
      <c r="I175" s="27" t="str">
        <f t="shared" si="10"/>
        <v>FUORI CLASSIFICA</v>
      </c>
      <c r="J175" s="28">
        <f t="shared" si="11"/>
        <v>10</v>
      </c>
    </row>
    <row r="176" spans="1:10" s="35" customFormat="1">
      <c r="A176" s="28">
        <v>175</v>
      </c>
      <c r="B176" s="28"/>
      <c r="C176" s="34"/>
      <c r="D176" s="34"/>
      <c r="E176" s="28" t="str">
        <f t="shared" si="9"/>
        <v>OVER</v>
      </c>
      <c r="F176" s="27"/>
      <c r="G176" s="27">
        <f>IF(ISNA(VLOOKUP(A176,'Arrivo non competitiva'!$A:$B,2,FALSE)),0,VLOOKUP(A176,'Arrivo non competitiva'!$A:$B,2,FALSE))</f>
        <v>0</v>
      </c>
      <c r="H176" s="27" t="str">
        <f t="shared" si="8"/>
        <v>FUORI CLASSIFICA</v>
      </c>
      <c r="I176" s="27" t="str">
        <f t="shared" si="10"/>
        <v>FUORI CLASSIFICA</v>
      </c>
      <c r="J176" s="28">
        <f t="shared" si="11"/>
        <v>10</v>
      </c>
    </row>
    <row r="177" spans="1:10" s="35" customFormat="1">
      <c r="A177" s="28">
        <v>176</v>
      </c>
      <c r="B177" s="28"/>
      <c r="C177" s="34"/>
      <c r="D177" s="34"/>
      <c r="E177" s="28" t="str">
        <f t="shared" si="9"/>
        <v>OVER</v>
      </c>
      <c r="F177" s="27"/>
      <c r="G177" s="27">
        <f>IF(ISNA(VLOOKUP(A177,'Arrivo non competitiva'!$A:$B,2,FALSE)),0,VLOOKUP(A177,'Arrivo non competitiva'!$A:$B,2,FALSE))</f>
        <v>0</v>
      </c>
      <c r="H177" s="27" t="str">
        <f t="shared" si="8"/>
        <v>FUORI CLASSIFICA</v>
      </c>
      <c r="I177" s="27" t="str">
        <f t="shared" si="10"/>
        <v>FUORI CLASSIFICA</v>
      </c>
      <c r="J177" s="28">
        <f t="shared" si="11"/>
        <v>10</v>
      </c>
    </row>
    <row r="178" spans="1:10" s="35" customFormat="1">
      <c r="A178" s="28">
        <v>177</v>
      </c>
      <c r="B178" s="28"/>
      <c r="C178" s="34"/>
      <c r="D178" s="34"/>
      <c r="E178" s="28" t="str">
        <f t="shared" si="9"/>
        <v>OVER</v>
      </c>
      <c r="F178" s="27"/>
      <c r="G178" s="27">
        <f>IF(ISNA(VLOOKUP(A178,'Arrivo non competitiva'!$A:$B,2,FALSE)),0,VLOOKUP(A178,'Arrivo non competitiva'!$A:$B,2,FALSE))</f>
        <v>0</v>
      </c>
      <c r="H178" s="27" t="str">
        <f t="shared" si="8"/>
        <v>FUORI CLASSIFICA</v>
      </c>
      <c r="I178" s="27" t="str">
        <f t="shared" si="10"/>
        <v>FUORI CLASSIFICA</v>
      </c>
      <c r="J178" s="28">
        <f t="shared" si="11"/>
        <v>10</v>
      </c>
    </row>
    <row r="179" spans="1:10" s="35" customFormat="1">
      <c r="A179" s="28">
        <v>178</v>
      </c>
      <c r="B179" s="28"/>
      <c r="C179" s="34"/>
      <c r="D179" s="34"/>
      <c r="E179" s="28" t="str">
        <f t="shared" si="9"/>
        <v>OVER</v>
      </c>
      <c r="F179" s="27"/>
      <c r="G179" s="27">
        <f>IF(ISNA(VLOOKUP(A179,'Arrivo non competitiva'!$A:$B,2,FALSE)),0,VLOOKUP(A179,'Arrivo non competitiva'!$A:$B,2,FALSE))</f>
        <v>0</v>
      </c>
      <c r="H179" s="27" t="str">
        <f t="shared" si="8"/>
        <v>FUORI CLASSIFICA</v>
      </c>
      <c r="I179" s="27" t="str">
        <f t="shared" si="10"/>
        <v>FUORI CLASSIFICA</v>
      </c>
      <c r="J179" s="28">
        <f t="shared" si="11"/>
        <v>10</v>
      </c>
    </row>
    <row r="180" spans="1:10" s="35" customFormat="1">
      <c r="A180" s="28">
        <v>179</v>
      </c>
      <c r="B180" s="28"/>
      <c r="C180" s="34"/>
      <c r="D180" s="34"/>
      <c r="E180" s="28" t="str">
        <f t="shared" si="9"/>
        <v>OVER</v>
      </c>
      <c r="F180" s="27"/>
      <c r="G180" s="27">
        <f>IF(ISNA(VLOOKUP(A180,'Arrivo non competitiva'!$A:$B,2,FALSE)),0,VLOOKUP(A180,'Arrivo non competitiva'!$A:$B,2,FALSE))</f>
        <v>0</v>
      </c>
      <c r="H180" s="27" t="str">
        <f t="shared" si="8"/>
        <v>FUORI CLASSIFICA</v>
      </c>
      <c r="I180" s="27" t="str">
        <f t="shared" si="10"/>
        <v>FUORI CLASSIFICA</v>
      </c>
      <c r="J180" s="28">
        <f t="shared" si="11"/>
        <v>10</v>
      </c>
    </row>
    <row r="181" spans="1:10" s="35" customFormat="1">
      <c r="A181" s="28">
        <v>180</v>
      </c>
      <c r="B181" s="28"/>
      <c r="C181" s="34"/>
      <c r="D181" s="34"/>
      <c r="E181" s="28" t="str">
        <f t="shared" si="9"/>
        <v>OVER</v>
      </c>
      <c r="F181" s="27"/>
      <c r="G181" s="27">
        <f>IF(ISNA(VLOOKUP(A181,'Arrivo non competitiva'!$A:$B,2,FALSE)),0,VLOOKUP(A181,'Arrivo non competitiva'!$A:$B,2,FALSE))</f>
        <v>0</v>
      </c>
      <c r="H181" s="27" t="str">
        <f t="shared" si="8"/>
        <v>FUORI CLASSIFICA</v>
      </c>
      <c r="I181" s="27" t="str">
        <f t="shared" si="10"/>
        <v>FUORI CLASSIFICA</v>
      </c>
      <c r="J181" s="28">
        <f t="shared" si="11"/>
        <v>10</v>
      </c>
    </row>
    <row r="182" spans="1:10" s="35" customFormat="1">
      <c r="A182" s="28">
        <v>181</v>
      </c>
      <c r="B182" s="28"/>
      <c r="C182" s="34"/>
      <c r="D182" s="34"/>
      <c r="E182" s="28" t="str">
        <f t="shared" si="9"/>
        <v>OVER</v>
      </c>
      <c r="F182" s="27"/>
      <c r="G182" s="27">
        <f>IF(ISNA(VLOOKUP(A182,'Arrivo non competitiva'!$A:$B,2,FALSE)),0,VLOOKUP(A182,'Arrivo non competitiva'!$A:$B,2,FALSE))</f>
        <v>0</v>
      </c>
      <c r="H182" s="27" t="str">
        <f t="shared" si="8"/>
        <v>FUORI CLASSIFICA</v>
      </c>
      <c r="I182" s="27" t="str">
        <f t="shared" si="10"/>
        <v>FUORI CLASSIFICA</v>
      </c>
      <c r="J182" s="28">
        <f t="shared" si="11"/>
        <v>10</v>
      </c>
    </row>
    <row r="183" spans="1:10" s="35" customFormat="1">
      <c r="A183" s="28">
        <v>182</v>
      </c>
      <c r="B183" s="28"/>
      <c r="C183" s="34"/>
      <c r="D183" s="34"/>
      <c r="E183" s="28" t="str">
        <f t="shared" si="9"/>
        <v>OVER</v>
      </c>
      <c r="F183" s="27"/>
      <c r="G183" s="27">
        <f>IF(ISNA(VLOOKUP(A183,'Arrivo non competitiva'!$A:$B,2,FALSE)),0,VLOOKUP(A183,'Arrivo non competitiva'!$A:$B,2,FALSE))</f>
        <v>0</v>
      </c>
      <c r="H183" s="27" t="str">
        <f t="shared" si="8"/>
        <v>FUORI CLASSIFICA</v>
      </c>
      <c r="I183" s="27" t="str">
        <f t="shared" si="10"/>
        <v>FUORI CLASSIFICA</v>
      </c>
      <c r="J183" s="28">
        <f t="shared" si="11"/>
        <v>10</v>
      </c>
    </row>
    <row r="184" spans="1:10" s="35" customFormat="1">
      <c r="A184" s="28">
        <v>183</v>
      </c>
      <c r="B184" s="28"/>
      <c r="C184" s="34"/>
      <c r="D184" s="34"/>
      <c r="E184" s="28" t="str">
        <f t="shared" si="9"/>
        <v>OVER</v>
      </c>
      <c r="F184" s="27"/>
      <c r="G184" s="27">
        <f>IF(ISNA(VLOOKUP(A184,'Arrivo non competitiva'!$A:$B,2,FALSE)),0,VLOOKUP(A184,'Arrivo non competitiva'!$A:$B,2,FALSE))</f>
        <v>0</v>
      </c>
      <c r="H184" s="27" t="str">
        <f t="shared" si="8"/>
        <v>FUORI CLASSIFICA</v>
      </c>
      <c r="I184" s="27" t="str">
        <f t="shared" si="10"/>
        <v>FUORI CLASSIFICA</v>
      </c>
      <c r="J184" s="28">
        <f t="shared" si="11"/>
        <v>10</v>
      </c>
    </row>
    <row r="185" spans="1:10" s="35" customFormat="1">
      <c r="A185" s="28">
        <v>184</v>
      </c>
      <c r="B185" s="28"/>
      <c r="C185" s="34"/>
      <c r="D185" s="34"/>
      <c r="E185" s="28" t="str">
        <f t="shared" si="9"/>
        <v>OVER</v>
      </c>
      <c r="F185" s="27"/>
      <c r="G185" s="27">
        <f>IF(ISNA(VLOOKUP(A185,'Arrivo non competitiva'!$A:$B,2,FALSE)),0,VLOOKUP(A185,'Arrivo non competitiva'!$A:$B,2,FALSE))</f>
        <v>0</v>
      </c>
      <c r="H185" s="27" t="str">
        <f t="shared" si="8"/>
        <v>FUORI CLASSIFICA</v>
      </c>
      <c r="I185" s="27" t="str">
        <f t="shared" si="10"/>
        <v>FUORI CLASSIFICA</v>
      </c>
      <c r="J185" s="28">
        <f t="shared" si="11"/>
        <v>10</v>
      </c>
    </row>
    <row r="186" spans="1:10" s="35" customFormat="1">
      <c r="A186" s="28">
        <v>185</v>
      </c>
      <c r="B186" s="28"/>
      <c r="C186" s="34"/>
      <c r="D186" s="34"/>
      <c r="E186" s="28" t="str">
        <f t="shared" si="9"/>
        <v>OVER</v>
      </c>
      <c r="F186" s="27"/>
      <c r="G186" s="27">
        <f>IF(ISNA(VLOOKUP(A186,'Arrivo non competitiva'!$A:$B,2,FALSE)),0,VLOOKUP(A186,'Arrivo non competitiva'!$A:$B,2,FALSE))</f>
        <v>0</v>
      </c>
      <c r="H186" s="27" t="str">
        <f t="shared" si="8"/>
        <v>FUORI CLASSIFICA</v>
      </c>
      <c r="I186" s="27" t="str">
        <f t="shared" si="10"/>
        <v>FUORI CLASSIFICA</v>
      </c>
      <c r="J186" s="28">
        <f t="shared" si="11"/>
        <v>10</v>
      </c>
    </row>
    <row r="187" spans="1:10" s="35" customFormat="1">
      <c r="A187" s="28">
        <v>186</v>
      </c>
      <c r="B187" s="28"/>
      <c r="C187" s="34"/>
      <c r="D187" s="34"/>
      <c r="E187" s="28" t="str">
        <f t="shared" si="9"/>
        <v>OVER</v>
      </c>
      <c r="F187" s="27"/>
      <c r="G187" s="27">
        <f>IF(ISNA(VLOOKUP(A187,'Arrivo non competitiva'!$A:$B,2,FALSE)),0,VLOOKUP(A187,'Arrivo non competitiva'!$A:$B,2,FALSE))</f>
        <v>0</v>
      </c>
      <c r="H187" s="27" t="str">
        <f t="shared" si="8"/>
        <v>FUORI CLASSIFICA</v>
      </c>
      <c r="I187" s="27" t="str">
        <f t="shared" si="10"/>
        <v>FUORI CLASSIFICA</v>
      </c>
      <c r="J187" s="28">
        <f t="shared" si="11"/>
        <v>10</v>
      </c>
    </row>
    <row r="188" spans="1:10" s="35" customFormat="1">
      <c r="A188" s="28">
        <v>187</v>
      </c>
      <c r="B188" s="28"/>
      <c r="C188" s="34"/>
      <c r="D188" s="34"/>
      <c r="E188" s="28" t="str">
        <f t="shared" si="9"/>
        <v>OVER</v>
      </c>
      <c r="F188" s="27"/>
      <c r="G188" s="27">
        <f>IF(ISNA(VLOOKUP(A188,'Arrivo non competitiva'!$A:$B,2,FALSE)),0,VLOOKUP(A188,'Arrivo non competitiva'!$A:$B,2,FALSE))</f>
        <v>0</v>
      </c>
      <c r="H188" s="27" t="str">
        <f t="shared" si="8"/>
        <v>FUORI CLASSIFICA</v>
      </c>
      <c r="I188" s="27" t="str">
        <f t="shared" si="10"/>
        <v>FUORI CLASSIFICA</v>
      </c>
      <c r="J188" s="28">
        <f t="shared" si="11"/>
        <v>10</v>
      </c>
    </row>
    <row r="189" spans="1:10" s="35" customFormat="1">
      <c r="A189" s="28">
        <v>188</v>
      </c>
      <c r="B189" s="28"/>
      <c r="C189" s="34"/>
      <c r="D189" s="34"/>
      <c r="E189" s="28" t="str">
        <f t="shared" si="9"/>
        <v>OVER</v>
      </c>
      <c r="F189" s="27"/>
      <c r="G189" s="27">
        <f>IF(ISNA(VLOOKUP(A189,'Arrivo non competitiva'!$A:$B,2,FALSE)),0,VLOOKUP(A189,'Arrivo non competitiva'!$A:$B,2,FALSE))</f>
        <v>0</v>
      </c>
      <c r="H189" s="27" t="str">
        <f t="shared" si="8"/>
        <v>FUORI CLASSIFICA</v>
      </c>
      <c r="I189" s="27" t="str">
        <f t="shared" si="10"/>
        <v>FUORI CLASSIFICA</v>
      </c>
      <c r="J189" s="28">
        <f t="shared" si="11"/>
        <v>10</v>
      </c>
    </row>
    <row r="190" spans="1:10" s="35" customFormat="1">
      <c r="A190" s="28">
        <v>189</v>
      </c>
      <c r="B190" s="28"/>
      <c r="C190" s="34"/>
      <c r="D190" s="34"/>
      <c r="E190" s="28" t="str">
        <f t="shared" si="9"/>
        <v>OVER</v>
      </c>
      <c r="F190" s="27"/>
      <c r="G190" s="27">
        <f>IF(ISNA(VLOOKUP(A190,'Arrivo non competitiva'!$A:$B,2,FALSE)),0,VLOOKUP(A190,'Arrivo non competitiva'!$A:$B,2,FALSE))</f>
        <v>0</v>
      </c>
      <c r="H190" s="27" t="str">
        <f t="shared" si="8"/>
        <v>FUORI CLASSIFICA</v>
      </c>
      <c r="I190" s="27" t="str">
        <f t="shared" si="10"/>
        <v>FUORI CLASSIFICA</v>
      </c>
      <c r="J190" s="28">
        <f t="shared" si="11"/>
        <v>10</v>
      </c>
    </row>
    <row r="191" spans="1:10" s="35" customFormat="1">
      <c r="A191" s="28">
        <v>190</v>
      </c>
      <c r="B191" s="28"/>
      <c r="C191" s="34"/>
      <c r="D191" s="34"/>
      <c r="E191" s="28" t="str">
        <f t="shared" si="9"/>
        <v>OVER</v>
      </c>
      <c r="F191" s="27"/>
      <c r="G191" s="27">
        <f>IF(ISNA(VLOOKUP(A191,'Arrivo non competitiva'!$A:$B,2,FALSE)),0,VLOOKUP(A191,'Arrivo non competitiva'!$A:$B,2,FALSE))</f>
        <v>0</v>
      </c>
      <c r="H191" s="27" t="str">
        <f t="shared" si="8"/>
        <v>FUORI CLASSIFICA</v>
      </c>
      <c r="I191" s="27" t="str">
        <f t="shared" si="10"/>
        <v>FUORI CLASSIFICA</v>
      </c>
      <c r="J191" s="28">
        <f t="shared" si="11"/>
        <v>10</v>
      </c>
    </row>
    <row r="192" spans="1:10" s="35" customFormat="1">
      <c r="A192" s="28">
        <v>191</v>
      </c>
      <c r="B192" s="28"/>
      <c r="C192" s="34"/>
      <c r="D192" s="34"/>
      <c r="E192" s="28" t="str">
        <f t="shared" si="9"/>
        <v>OVER</v>
      </c>
      <c r="F192" s="27"/>
      <c r="G192" s="27">
        <f>IF(ISNA(VLOOKUP(A192,'Arrivo non competitiva'!$A:$B,2,FALSE)),0,VLOOKUP(A192,'Arrivo non competitiva'!$A:$B,2,FALSE))</f>
        <v>0</v>
      </c>
      <c r="H192" s="27" t="str">
        <f t="shared" si="8"/>
        <v>FUORI CLASSIFICA</v>
      </c>
      <c r="I192" s="27" t="str">
        <f t="shared" si="10"/>
        <v>FUORI CLASSIFICA</v>
      </c>
      <c r="J192" s="28">
        <f t="shared" si="11"/>
        <v>10</v>
      </c>
    </row>
    <row r="193" spans="1:10">
      <c r="A193" s="28">
        <v>192</v>
      </c>
      <c r="B193" s="28"/>
      <c r="C193" s="34"/>
      <c r="D193" s="34"/>
      <c r="E193" s="28" t="str">
        <f t="shared" si="9"/>
        <v>OVER</v>
      </c>
      <c r="F193" s="27"/>
      <c r="G193" s="27">
        <f>IF(ISNA(VLOOKUP(A193,'Arrivo non competitiva'!$A:$B,2,FALSE)),0,VLOOKUP(A193,'Arrivo non competitiva'!$A:$B,2,FALSE))</f>
        <v>0</v>
      </c>
      <c r="H193" s="27" t="str">
        <f t="shared" si="8"/>
        <v>FUORI CLASSIFICA</v>
      </c>
      <c r="I193" s="27" t="str">
        <f t="shared" si="10"/>
        <v>FUORI CLASSIFICA</v>
      </c>
      <c r="J193" s="28">
        <f t="shared" si="11"/>
        <v>10</v>
      </c>
    </row>
    <row r="194" spans="1:10">
      <c r="A194" s="28">
        <v>193</v>
      </c>
      <c r="B194" s="28"/>
      <c r="C194" s="34"/>
      <c r="D194" s="34"/>
      <c r="E194" s="28" t="str">
        <f t="shared" si="9"/>
        <v>OVER</v>
      </c>
      <c r="F194" s="27"/>
      <c r="G194" s="27">
        <f>IF(ISNA(VLOOKUP(A194,'Arrivo non competitiva'!$A:$B,2,FALSE)),0,VLOOKUP(A194,'Arrivo non competitiva'!$A:$B,2,FALSE))</f>
        <v>0</v>
      </c>
      <c r="H194" s="27" t="str">
        <f t="shared" ref="H194:H257" si="12">IF(G194=0,"FUORI CLASSIFICA",G194-F194)</f>
        <v>FUORI CLASSIFICA</v>
      </c>
      <c r="I194" s="27" t="str">
        <f t="shared" si="10"/>
        <v>FUORI CLASSIFICA</v>
      </c>
      <c r="J194" s="28">
        <f t="shared" si="11"/>
        <v>10</v>
      </c>
    </row>
    <row r="195" spans="1:10">
      <c r="A195" s="28">
        <v>194</v>
      </c>
      <c r="B195" s="28"/>
      <c r="C195" s="34"/>
      <c r="D195" s="34"/>
      <c r="E195" s="28" t="str">
        <f t="shared" ref="E195:E258" si="13">IF(D195&gt;1965,"GIOVANI",IF(D195&gt;2015,"errore","OVER"))</f>
        <v>OVER</v>
      </c>
      <c r="F195" s="27"/>
      <c r="G195" s="27">
        <f>IF(ISNA(VLOOKUP(A195,'Arrivo non competitiva'!$A:$B,2,FALSE)),0,VLOOKUP(A195,'Arrivo non competitiva'!$A:$B,2,FALSE))</f>
        <v>0</v>
      </c>
      <c r="H195" s="27" t="str">
        <f t="shared" si="12"/>
        <v>FUORI CLASSIFICA</v>
      </c>
      <c r="I195" s="27" t="str">
        <f t="shared" ref="I195:I258" si="14">IF(H195="FUORI CLASSIFICA","FUORI CLASSIFICA","IN CLASSIFICA")</f>
        <v>FUORI CLASSIFICA</v>
      </c>
      <c r="J195" s="28">
        <f t="shared" ref="J195:J258" si="15">IF(D195&gt;1999,5,10)</f>
        <v>10</v>
      </c>
    </row>
    <row r="196" spans="1:10">
      <c r="A196" s="28">
        <v>195</v>
      </c>
      <c r="B196" s="28"/>
      <c r="C196" s="34"/>
      <c r="D196" s="34"/>
      <c r="E196" s="28" t="str">
        <f t="shared" si="13"/>
        <v>OVER</v>
      </c>
      <c r="F196" s="27"/>
      <c r="G196" s="27">
        <f>IF(ISNA(VLOOKUP(A196,'Arrivo non competitiva'!$A:$B,2,FALSE)),0,VLOOKUP(A196,'Arrivo non competitiva'!$A:$B,2,FALSE))</f>
        <v>0</v>
      </c>
      <c r="H196" s="27" t="str">
        <f t="shared" si="12"/>
        <v>FUORI CLASSIFICA</v>
      </c>
      <c r="I196" s="27" t="str">
        <f t="shared" si="14"/>
        <v>FUORI CLASSIFICA</v>
      </c>
      <c r="J196" s="28">
        <f t="shared" si="15"/>
        <v>10</v>
      </c>
    </row>
    <row r="197" spans="1:10">
      <c r="A197" s="28">
        <v>196</v>
      </c>
      <c r="B197" s="28"/>
      <c r="C197" s="34"/>
      <c r="D197" s="34"/>
      <c r="E197" s="28" t="str">
        <f t="shared" si="13"/>
        <v>OVER</v>
      </c>
      <c r="F197" s="27"/>
      <c r="G197" s="27">
        <f>IF(ISNA(VLOOKUP(A197,'Arrivo non competitiva'!$A:$B,2,FALSE)),0,VLOOKUP(A197,'Arrivo non competitiva'!$A:$B,2,FALSE))</f>
        <v>0</v>
      </c>
      <c r="H197" s="27" t="str">
        <f t="shared" si="12"/>
        <v>FUORI CLASSIFICA</v>
      </c>
      <c r="I197" s="27" t="str">
        <f t="shared" si="14"/>
        <v>FUORI CLASSIFICA</v>
      </c>
      <c r="J197" s="28">
        <f t="shared" si="15"/>
        <v>10</v>
      </c>
    </row>
    <row r="198" spans="1:10">
      <c r="A198" s="28">
        <v>197</v>
      </c>
      <c r="B198" s="28"/>
      <c r="C198" s="34"/>
      <c r="D198" s="34"/>
      <c r="E198" s="28" t="str">
        <f t="shared" si="13"/>
        <v>OVER</v>
      </c>
      <c r="F198" s="27"/>
      <c r="G198" s="27">
        <f>IF(ISNA(VLOOKUP(A198,'Arrivo non competitiva'!$A:$B,2,FALSE)),0,VLOOKUP(A198,'Arrivo non competitiva'!$A:$B,2,FALSE))</f>
        <v>0</v>
      </c>
      <c r="H198" s="27" t="str">
        <f t="shared" si="12"/>
        <v>FUORI CLASSIFICA</v>
      </c>
      <c r="I198" s="27" t="str">
        <f t="shared" si="14"/>
        <v>FUORI CLASSIFICA</v>
      </c>
      <c r="J198" s="28">
        <f t="shared" si="15"/>
        <v>10</v>
      </c>
    </row>
    <row r="199" spans="1:10">
      <c r="A199" s="28">
        <v>198</v>
      </c>
      <c r="B199" s="28"/>
      <c r="C199" s="34"/>
      <c r="D199" s="34"/>
      <c r="E199" s="28" t="str">
        <f t="shared" si="13"/>
        <v>OVER</v>
      </c>
      <c r="F199" s="27"/>
      <c r="G199" s="27">
        <f>IF(ISNA(VLOOKUP(A199,'Arrivo non competitiva'!$A:$B,2,FALSE)),0,VLOOKUP(A199,'Arrivo non competitiva'!$A:$B,2,FALSE))</f>
        <v>0</v>
      </c>
      <c r="H199" s="27" t="str">
        <f t="shared" si="12"/>
        <v>FUORI CLASSIFICA</v>
      </c>
      <c r="I199" s="27" t="str">
        <f t="shared" si="14"/>
        <v>FUORI CLASSIFICA</v>
      </c>
      <c r="J199" s="28">
        <f t="shared" si="15"/>
        <v>10</v>
      </c>
    </row>
    <row r="200" spans="1:10">
      <c r="A200" s="28">
        <v>199</v>
      </c>
      <c r="B200" s="28"/>
      <c r="C200" s="34"/>
      <c r="D200" s="34"/>
      <c r="E200" s="28" t="str">
        <f t="shared" si="13"/>
        <v>OVER</v>
      </c>
      <c r="F200" s="27"/>
      <c r="G200" s="27">
        <f>IF(ISNA(VLOOKUP(A200,'Arrivo non competitiva'!$A:$B,2,FALSE)),0,VLOOKUP(A200,'Arrivo non competitiva'!$A:$B,2,FALSE))</f>
        <v>0</v>
      </c>
      <c r="H200" s="27" t="str">
        <f t="shared" si="12"/>
        <v>FUORI CLASSIFICA</v>
      </c>
      <c r="I200" s="27" t="str">
        <f t="shared" si="14"/>
        <v>FUORI CLASSIFICA</v>
      </c>
      <c r="J200" s="28">
        <f t="shared" si="15"/>
        <v>10</v>
      </c>
    </row>
    <row r="201" spans="1:10">
      <c r="A201" s="28">
        <v>200</v>
      </c>
      <c r="B201" s="28"/>
      <c r="C201" s="34"/>
      <c r="D201" s="34"/>
      <c r="E201" s="28" t="str">
        <f t="shared" si="13"/>
        <v>OVER</v>
      </c>
      <c r="F201" s="27"/>
      <c r="G201" s="27">
        <f>IF(ISNA(VLOOKUP(A201,'Arrivo non competitiva'!$A:$B,2,FALSE)),0,VLOOKUP(A201,'Arrivo non competitiva'!$A:$B,2,FALSE))</f>
        <v>0</v>
      </c>
      <c r="H201" s="27" t="str">
        <f t="shared" si="12"/>
        <v>FUORI CLASSIFICA</v>
      </c>
      <c r="I201" s="27" t="str">
        <f t="shared" si="14"/>
        <v>FUORI CLASSIFICA</v>
      </c>
      <c r="J201" s="28">
        <f t="shared" si="15"/>
        <v>10</v>
      </c>
    </row>
    <row r="202" spans="1:10">
      <c r="A202" s="28">
        <v>201</v>
      </c>
      <c r="B202" s="28"/>
      <c r="C202" s="34"/>
      <c r="D202" s="34"/>
      <c r="E202" s="28" t="str">
        <f t="shared" si="13"/>
        <v>OVER</v>
      </c>
      <c r="F202" s="27"/>
      <c r="G202" s="27">
        <f>IF(ISNA(VLOOKUP(A202,'Arrivo non competitiva'!$A:$B,2,FALSE)),0,VLOOKUP(A202,'Arrivo non competitiva'!$A:$B,2,FALSE))</f>
        <v>0</v>
      </c>
      <c r="H202" s="27" t="str">
        <f t="shared" si="12"/>
        <v>FUORI CLASSIFICA</v>
      </c>
      <c r="I202" s="27" t="str">
        <f t="shared" si="14"/>
        <v>FUORI CLASSIFICA</v>
      </c>
      <c r="J202" s="28">
        <f t="shared" si="15"/>
        <v>10</v>
      </c>
    </row>
    <row r="203" spans="1:10">
      <c r="A203" s="28">
        <v>202</v>
      </c>
      <c r="B203" s="28"/>
      <c r="C203" s="34"/>
      <c r="D203" s="34"/>
      <c r="E203" s="28" t="str">
        <f t="shared" si="13"/>
        <v>OVER</v>
      </c>
      <c r="F203" s="27"/>
      <c r="G203" s="27">
        <f>IF(ISNA(VLOOKUP(A203,'Arrivo non competitiva'!$A:$B,2,FALSE)),0,VLOOKUP(A203,'Arrivo non competitiva'!$A:$B,2,FALSE))</f>
        <v>0</v>
      </c>
      <c r="H203" s="27" t="str">
        <f t="shared" si="12"/>
        <v>FUORI CLASSIFICA</v>
      </c>
      <c r="I203" s="27" t="str">
        <f t="shared" si="14"/>
        <v>FUORI CLASSIFICA</v>
      </c>
      <c r="J203" s="28">
        <f t="shared" si="15"/>
        <v>10</v>
      </c>
    </row>
    <row r="204" spans="1:10">
      <c r="A204" s="28">
        <v>203</v>
      </c>
      <c r="B204" s="28"/>
      <c r="C204" s="34"/>
      <c r="D204" s="34"/>
      <c r="E204" s="28" t="str">
        <f t="shared" si="13"/>
        <v>OVER</v>
      </c>
      <c r="F204" s="27"/>
      <c r="G204" s="27">
        <f>IF(ISNA(VLOOKUP(A204,'Arrivo non competitiva'!$A:$B,2,FALSE)),0,VLOOKUP(A204,'Arrivo non competitiva'!$A:$B,2,FALSE))</f>
        <v>0</v>
      </c>
      <c r="H204" s="27" t="str">
        <f t="shared" si="12"/>
        <v>FUORI CLASSIFICA</v>
      </c>
      <c r="I204" s="27" t="str">
        <f t="shared" si="14"/>
        <v>FUORI CLASSIFICA</v>
      </c>
      <c r="J204" s="28">
        <f t="shared" si="15"/>
        <v>10</v>
      </c>
    </row>
    <row r="205" spans="1:10">
      <c r="A205" s="28">
        <v>204</v>
      </c>
      <c r="B205" s="28"/>
      <c r="C205" s="34"/>
      <c r="D205" s="34"/>
      <c r="E205" s="28" t="str">
        <f t="shared" si="13"/>
        <v>OVER</v>
      </c>
      <c r="F205" s="27"/>
      <c r="G205" s="27">
        <f>IF(ISNA(VLOOKUP(A205,'Arrivo non competitiva'!$A:$B,2,FALSE)),0,VLOOKUP(A205,'Arrivo non competitiva'!$A:$B,2,FALSE))</f>
        <v>0</v>
      </c>
      <c r="H205" s="27" t="str">
        <f t="shared" si="12"/>
        <v>FUORI CLASSIFICA</v>
      </c>
      <c r="I205" s="27" t="str">
        <f t="shared" si="14"/>
        <v>FUORI CLASSIFICA</v>
      </c>
      <c r="J205" s="28">
        <f t="shared" si="15"/>
        <v>10</v>
      </c>
    </row>
    <row r="206" spans="1:10">
      <c r="A206" s="28">
        <v>205</v>
      </c>
      <c r="B206" s="28"/>
      <c r="C206" s="34"/>
      <c r="D206" s="34"/>
      <c r="E206" s="28" t="str">
        <f t="shared" si="13"/>
        <v>OVER</v>
      </c>
      <c r="F206" s="27"/>
      <c r="G206" s="27">
        <f>IF(ISNA(VLOOKUP(A206,'Arrivo non competitiva'!$A:$B,2,FALSE)),0,VLOOKUP(A206,'Arrivo non competitiva'!$A:$B,2,FALSE))</f>
        <v>0</v>
      </c>
      <c r="H206" s="27" t="str">
        <f t="shared" si="12"/>
        <v>FUORI CLASSIFICA</v>
      </c>
      <c r="I206" s="27" t="str">
        <f t="shared" si="14"/>
        <v>FUORI CLASSIFICA</v>
      </c>
      <c r="J206" s="28">
        <f t="shared" si="15"/>
        <v>10</v>
      </c>
    </row>
    <row r="207" spans="1:10">
      <c r="A207" s="28">
        <v>206</v>
      </c>
      <c r="B207" s="28"/>
      <c r="C207" s="34"/>
      <c r="D207" s="34"/>
      <c r="E207" s="28" t="str">
        <f t="shared" si="13"/>
        <v>OVER</v>
      </c>
      <c r="F207" s="27"/>
      <c r="G207" s="27">
        <f>IF(ISNA(VLOOKUP(A207,'Arrivo non competitiva'!$A:$B,2,FALSE)),0,VLOOKUP(A207,'Arrivo non competitiva'!$A:$B,2,FALSE))</f>
        <v>0</v>
      </c>
      <c r="H207" s="27" t="str">
        <f t="shared" si="12"/>
        <v>FUORI CLASSIFICA</v>
      </c>
      <c r="I207" s="27" t="str">
        <f t="shared" si="14"/>
        <v>FUORI CLASSIFICA</v>
      </c>
      <c r="J207" s="28">
        <f t="shared" si="15"/>
        <v>10</v>
      </c>
    </row>
    <row r="208" spans="1:10">
      <c r="A208" s="28">
        <v>207</v>
      </c>
      <c r="B208" s="28"/>
      <c r="C208" s="34"/>
      <c r="D208" s="34"/>
      <c r="E208" s="28" t="str">
        <f t="shared" si="13"/>
        <v>OVER</v>
      </c>
      <c r="F208" s="27"/>
      <c r="G208" s="27">
        <f>IF(ISNA(VLOOKUP(A208,'Arrivo non competitiva'!$A:$B,2,FALSE)),0,VLOOKUP(A208,'Arrivo non competitiva'!$A:$B,2,FALSE))</f>
        <v>0</v>
      </c>
      <c r="H208" s="27" t="str">
        <f t="shared" si="12"/>
        <v>FUORI CLASSIFICA</v>
      </c>
      <c r="I208" s="27" t="str">
        <f t="shared" si="14"/>
        <v>FUORI CLASSIFICA</v>
      </c>
      <c r="J208" s="28">
        <f t="shared" si="15"/>
        <v>10</v>
      </c>
    </row>
    <row r="209" spans="1:10" s="35" customFormat="1">
      <c r="A209" s="28">
        <v>208</v>
      </c>
      <c r="B209" s="28"/>
      <c r="C209" s="34"/>
      <c r="D209" s="34"/>
      <c r="E209" s="28" t="str">
        <f t="shared" si="13"/>
        <v>OVER</v>
      </c>
      <c r="F209" s="27"/>
      <c r="G209" s="27">
        <f>IF(ISNA(VLOOKUP(A209,'Arrivo non competitiva'!$A:$B,2,FALSE)),0,VLOOKUP(A209,'Arrivo non competitiva'!$A:$B,2,FALSE))</f>
        <v>0</v>
      </c>
      <c r="H209" s="27" t="str">
        <f t="shared" si="12"/>
        <v>FUORI CLASSIFICA</v>
      </c>
      <c r="I209" s="27" t="str">
        <f t="shared" si="14"/>
        <v>FUORI CLASSIFICA</v>
      </c>
      <c r="J209" s="28">
        <f t="shared" si="15"/>
        <v>10</v>
      </c>
    </row>
    <row r="210" spans="1:10" s="35" customFormat="1">
      <c r="A210" s="28">
        <v>209</v>
      </c>
      <c r="B210" s="28"/>
      <c r="C210" s="34"/>
      <c r="D210" s="34"/>
      <c r="E210" s="28" t="str">
        <f t="shared" si="13"/>
        <v>OVER</v>
      </c>
      <c r="F210" s="27"/>
      <c r="G210" s="27">
        <f>IF(ISNA(VLOOKUP(A210,'Arrivo non competitiva'!$A:$B,2,FALSE)),0,VLOOKUP(A210,'Arrivo non competitiva'!$A:$B,2,FALSE))</f>
        <v>0</v>
      </c>
      <c r="H210" s="27" t="str">
        <f t="shared" si="12"/>
        <v>FUORI CLASSIFICA</v>
      </c>
      <c r="I210" s="27" t="str">
        <f t="shared" si="14"/>
        <v>FUORI CLASSIFICA</v>
      </c>
      <c r="J210" s="28">
        <f t="shared" si="15"/>
        <v>10</v>
      </c>
    </row>
    <row r="211" spans="1:10" s="35" customFormat="1">
      <c r="A211" s="28">
        <v>210</v>
      </c>
      <c r="B211" s="28"/>
      <c r="C211" s="34"/>
      <c r="D211" s="34"/>
      <c r="E211" s="28" t="str">
        <f t="shared" si="13"/>
        <v>OVER</v>
      </c>
      <c r="F211" s="27"/>
      <c r="G211" s="27">
        <f>IF(ISNA(VLOOKUP(A211,'Arrivo non competitiva'!$A:$B,2,FALSE)),0,VLOOKUP(A211,'Arrivo non competitiva'!$A:$B,2,FALSE))</f>
        <v>0</v>
      </c>
      <c r="H211" s="27" t="str">
        <f t="shared" si="12"/>
        <v>FUORI CLASSIFICA</v>
      </c>
      <c r="I211" s="27" t="str">
        <f t="shared" si="14"/>
        <v>FUORI CLASSIFICA</v>
      </c>
      <c r="J211" s="28">
        <f t="shared" si="15"/>
        <v>10</v>
      </c>
    </row>
    <row r="212" spans="1:10" s="35" customFormat="1">
      <c r="A212" s="28">
        <v>211</v>
      </c>
      <c r="B212" s="28"/>
      <c r="C212" s="34"/>
      <c r="D212" s="34"/>
      <c r="E212" s="28" t="str">
        <f t="shared" si="13"/>
        <v>OVER</v>
      </c>
      <c r="F212" s="27"/>
      <c r="G212" s="27">
        <f>IF(ISNA(VLOOKUP(A212,'Arrivo non competitiva'!$A:$B,2,FALSE)),0,VLOOKUP(A212,'Arrivo non competitiva'!$A:$B,2,FALSE))</f>
        <v>0</v>
      </c>
      <c r="H212" s="27" t="str">
        <f t="shared" si="12"/>
        <v>FUORI CLASSIFICA</v>
      </c>
      <c r="I212" s="27" t="str">
        <f t="shared" si="14"/>
        <v>FUORI CLASSIFICA</v>
      </c>
      <c r="J212" s="28">
        <f t="shared" si="15"/>
        <v>10</v>
      </c>
    </row>
    <row r="213" spans="1:10" s="35" customFormat="1">
      <c r="A213" s="28">
        <v>212</v>
      </c>
      <c r="B213" s="28"/>
      <c r="C213" s="34"/>
      <c r="D213" s="34"/>
      <c r="E213" s="28" t="str">
        <f t="shared" si="13"/>
        <v>OVER</v>
      </c>
      <c r="F213" s="27"/>
      <c r="G213" s="27">
        <f>IF(ISNA(VLOOKUP(A213,'Arrivo non competitiva'!$A:$B,2,FALSE)),0,VLOOKUP(A213,'Arrivo non competitiva'!$A:$B,2,FALSE))</f>
        <v>0</v>
      </c>
      <c r="H213" s="27" t="str">
        <f t="shared" si="12"/>
        <v>FUORI CLASSIFICA</v>
      </c>
      <c r="I213" s="27" t="str">
        <f t="shared" si="14"/>
        <v>FUORI CLASSIFICA</v>
      </c>
      <c r="J213" s="28">
        <f t="shared" si="15"/>
        <v>10</v>
      </c>
    </row>
    <row r="214" spans="1:10" s="35" customFormat="1">
      <c r="A214" s="28">
        <v>213</v>
      </c>
      <c r="B214" s="28"/>
      <c r="C214" s="34"/>
      <c r="D214" s="34"/>
      <c r="E214" s="28" t="str">
        <f t="shared" si="13"/>
        <v>OVER</v>
      </c>
      <c r="F214" s="27"/>
      <c r="G214" s="27">
        <f>IF(ISNA(VLOOKUP(A214,'Arrivo non competitiva'!$A:$B,2,FALSE)),0,VLOOKUP(A214,'Arrivo non competitiva'!$A:$B,2,FALSE))</f>
        <v>0</v>
      </c>
      <c r="H214" s="27" t="str">
        <f t="shared" si="12"/>
        <v>FUORI CLASSIFICA</v>
      </c>
      <c r="I214" s="27" t="str">
        <f t="shared" si="14"/>
        <v>FUORI CLASSIFICA</v>
      </c>
      <c r="J214" s="28">
        <f t="shared" si="15"/>
        <v>10</v>
      </c>
    </row>
    <row r="215" spans="1:10" s="35" customFormat="1">
      <c r="A215" s="28">
        <v>214</v>
      </c>
      <c r="B215" s="28"/>
      <c r="C215" s="34"/>
      <c r="D215" s="34"/>
      <c r="E215" s="28" t="str">
        <f t="shared" si="13"/>
        <v>OVER</v>
      </c>
      <c r="F215" s="27"/>
      <c r="G215" s="27">
        <f>IF(ISNA(VLOOKUP(A215,'Arrivo non competitiva'!$A:$B,2,FALSE)),0,VLOOKUP(A215,'Arrivo non competitiva'!$A:$B,2,FALSE))</f>
        <v>0</v>
      </c>
      <c r="H215" s="27" t="str">
        <f t="shared" si="12"/>
        <v>FUORI CLASSIFICA</v>
      </c>
      <c r="I215" s="27" t="str">
        <f t="shared" si="14"/>
        <v>FUORI CLASSIFICA</v>
      </c>
      <c r="J215" s="28">
        <f t="shared" si="15"/>
        <v>10</v>
      </c>
    </row>
    <row r="216" spans="1:10" s="35" customFormat="1">
      <c r="A216" s="28">
        <v>215</v>
      </c>
      <c r="B216" s="28"/>
      <c r="C216" s="34"/>
      <c r="D216" s="34"/>
      <c r="E216" s="28" t="str">
        <f t="shared" si="13"/>
        <v>OVER</v>
      </c>
      <c r="F216" s="27"/>
      <c r="G216" s="27">
        <f>IF(ISNA(VLOOKUP(A216,'Arrivo non competitiva'!$A:$B,2,FALSE)),0,VLOOKUP(A216,'Arrivo non competitiva'!$A:$B,2,FALSE))</f>
        <v>0</v>
      </c>
      <c r="H216" s="27" t="str">
        <f t="shared" si="12"/>
        <v>FUORI CLASSIFICA</v>
      </c>
      <c r="I216" s="27" t="str">
        <f t="shared" si="14"/>
        <v>FUORI CLASSIFICA</v>
      </c>
      <c r="J216" s="28">
        <f t="shared" si="15"/>
        <v>10</v>
      </c>
    </row>
    <row r="217" spans="1:10" s="35" customFormat="1">
      <c r="A217" s="28">
        <v>216</v>
      </c>
      <c r="B217" s="28"/>
      <c r="C217" s="34"/>
      <c r="D217" s="34"/>
      <c r="E217" s="28" t="str">
        <f t="shared" si="13"/>
        <v>OVER</v>
      </c>
      <c r="F217" s="27"/>
      <c r="G217" s="27">
        <f>IF(ISNA(VLOOKUP(A217,'Arrivo non competitiva'!$A:$B,2,FALSE)),0,VLOOKUP(A217,'Arrivo non competitiva'!$A:$B,2,FALSE))</f>
        <v>0</v>
      </c>
      <c r="H217" s="27" t="str">
        <f t="shared" si="12"/>
        <v>FUORI CLASSIFICA</v>
      </c>
      <c r="I217" s="27" t="str">
        <f t="shared" si="14"/>
        <v>FUORI CLASSIFICA</v>
      </c>
      <c r="J217" s="28">
        <f t="shared" si="15"/>
        <v>10</v>
      </c>
    </row>
    <row r="218" spans="1:10" s="35" customFormat="1">
      <c r="A218" s="28">
        <v>217</v>
      </c>
      <c r="B218" s="28"/>
      <c r="C218" s="34"/>
      <c r="D218" s="34"/>
      <c r="E218" s="28" t="str">
        <f t="shared" si="13"/>
        <v>OVER</v>
      </c>
      <c r="F218" s="27"/>
      <c r="G218" s="27">
        <f>IF(ISNA(VLOOKUP(A218,'Arrivo non competitiva'!$A:$B,2,FALSE)),0,VLOOKUP(A218,'Arrivo non competitiva'!$A:$B,2,FALSE))</f>
        <v>0</v>
      </c>
      <c r="H218" s="27" t="str">
        <f t="shared" si="12"/>
        <v>FUORI CLASSIFICA</v>
      </c>
      <c r="I218" s="27" t="str">
        <f t="shared" si="14"/>
        <v>FUORI CLASSIFICA</v>
      </c>
      <c r="J218" s="28">
        <f t="shared" si="15"/>
        <v>10</v>
      </c>
    </row>
    <row r="219" spans="1:10" s="35" customFormat="1">
      <c r="A219" s="28">
        <v>218</v>
      </c>
      <c r="B219" s="28"/>
      <c r="C219" s="34"/>
      <c r="D219" s="34"/>
      <c r="E219" s="28" t="str">
        <f t="shared" si="13"/>
        <v>OVER</v>
      </c>
      <c r="F219" s="27"/>
      <c r="G219" s="27">
        <f>IF(ISNA(VLOOKUP(A219,'Arrivo non competitiva'!$A:$B,2,FALSE)),0,VLOOKUP(A219,'Arrivo non competitiva'!$A:$B,2,FALSE))</f>
        <v>0</v>
      </c>
      <c r="H219" s="27" t="str">
        <f t="shared" si="12"/>
        <v>FUORI CLASSIFICA</v>
      </c>
      <c r="I219" s="27" t="str">
        <f t="shared" si="14"/>
        <v>FUORI CLASSIFICA</v>
      </c>
      <c r="J219" s="28">
        <f t="shared" si="15"/>
        <v>10</v>
      </c>
    </row>
    <row r="220" spans="1:10" s="35" customFormat="1">
      <c r="A220" s="28">
        <v>219</v>
      </c>
      <c r="B220" s="28"/>
      <c r="C220" s="34"/>
      <c r="D220" s="34"/>
      <c r="E220" s="28" t="str">
        <f t="shared" si="13"/>
        <v>OVER</v>
      </c>
      <c r="F220" s="27"/>
      <c r="G220" s="27">
        <f>IF(ISNA(VLOOKUP(A220,'Arrivo non competitiva'!$A:$B,2,FALSE)),0,VLOOKUP(A220,'Arrivo non competitiva'!$A:$B,2,FALSE))</f>
        <v>0</v>
      </c>
      <c r="H220" s="27" t="str">
        <f t="shared" si="12"/>
        <v>FUORI CLASSIFICA</v>
      </c>
      <c r="I220" s="27" t="str">
        <f t="shared" si="14"/>
        <v>FUORI CLASSIFICA</v>
      </c>
      <c r="J220" s="28">
        <f t="shared" si="15"/>
        <v>10</v>
      </c>
    </row>
    <row r="221" spans="1:10" s="35" customFormat="1">
      <c r="A221" s="28">
        <v>220</v>
      </c>
      <c r="B221" s="28"/>
      <c r="C221" s="34"/>
      <c r="D221" s="34"/>
      <c r="E221" s="28" t="str">
        <f t="shared" si="13"/>
        <v>OVER</v>
      </c>
      <c r="F221" s="27"/>
      <c r="G221" s="27">
        <f>IF(ISNA(VLOOKUP(A221,'Arrivo non competitiva'!$A:$B,2,FALSE)),0,VLOOKUP(A221,'Arrivo non competitiva'!$A:$B,2,FALSE))</f>
        <v>0</v>
      </c>
      <c r="H221" s="27" t="str">
        <f t="shared" si="12"/>
        <v>FUORI CLASSIFICA</v>
      </c>
      <c r="I221" s="27" t="str">
        <f t="shared" si="14"/>
        <v>FUORI CLASSIFICA</v>
      </c>
      <c r="J221" s="28">
        <f t="shared" si="15"/>
        <v>10</v>
      </c>
    </row>
    <row r="222" spans="1:10" s="35" customFormat="1">
      <c r="A222" s="28">
        <v>221</v>
      </c>
      <c r="B222" s="28"/>
      <c r="C222" s="34"/>
      <c r="D222" s="34"/>
      <c r="E222" s="28" t="str">
        <f t="shared" si="13"/>
        <v>OVER</v>
      </c>
      <c r="F222" s="27"/>
      <c r="G222" s="27">
        <f>IF(ISNA(VLOOKUP(A222,'Arrivo non competitiva'!$A:$B,2,FALSE)),0,VLOOKUP(A222,'Arrivo non competitiva'!$A:$B,2,FALSE))</f>
        <v>0</v>
      </c>
      <c r="H222" s="27" t="str">
        <f t="shared" si="12"/>
        <v>FUORI CLASSIFICA</v>
      </c>
      <c r="I222" s="27" t="str">
        <f t="shared" si="14"/>
        <v>FUORI CLASSIFICA</v>
      </c>
      <c r="J222" s="28">
        <f t="shared" si="15"/>
        <v>10</v>
      </c>
    </row>
    <row r="223" spans="1:10" s="35" customFormat="1">
      <c r="A223" s="28">
        <v>222</v>
      </c>
      <c r="B223" s="28"/>
      <c r="C223" s="34"/>
      <c r="D223" s="34"/>
      <c r="E223" s="28" t="str">
        <f t="shared" si="13"/>
        <v>OVER</v>
      </c>
      <c r="F223" s="27"/>
      <c r="G223" s="27">
        <f>IF(ISNA(VLOOKUP(A223,'Arrivo non competitiva'!$A:$B,2,FALSE)),0,VLOOKUP(A223,'Arrivo non competitiva'!$A:$B,2,FALSE))</f>
        <v>0</v>
      </c>
      <c r="H223" s="27" t="str">
        <f t="shared" si="12"/>
        <v>FUORI CLASSIFICA</v>
      </c>
      <c r="I223" s="27" t="str">
        <f t="shared" si="14"/>
        <v>FUORI CLASSIFICA</v>
      </c>
      <c r="J223" s="28">
        <f t="shared" si="15"/>
        <v>10</v>
      </c>
    </row>
    <row r="224" spans="1:10" s="35" customFormat="1">
      <c r="A224" s="28">
        <v>223</v>
      </c>
      <c r="B224" s="28"/>
      <c r="C224" s="34"/>
      <c r="D224" s="34"/>
      <c r="E224" s="28" t="str">
        <f t="shared" si="13"/>
        <v>OVER</v>
      </c>
      <c r="F224" s="27"/>
      <c r="G224" s="27">
        <f>IF(ISNA(VLOOKUP(A224,'Arrivo non competitiva'!$A:$B,2,FALSE)),0,VLOOKUP(A224,'Arrivo non competitiva'!$A:$B,2,FALSE))</f>
        <v>0</v>
      </c>
      <c r="H224" s="27" t="str">
        <f t="shared" si="12"/>
        <v>FUORI CLASSIFICA</v>
      </c>
      <c r="I224" s="27" t="str">
        <f t="shared" si="14"/>
        <v>FUORI CLASSIFICA</v>
      </c>
      <c r="J224" s="28">
        <f t="shared" si="15"/>
        <v>10</v>
      </c>
    </row>
    <row r="225" spans="1:10" s="35" customFormat="1">
      <c r="A225" s="28">
        <v>224</v>
      </c>
      <c r="B225" s="28"/>
      <c r="C225" s="34"/>
      <c r="D225" s="34"/>
      <c r="E225" s="28" t="str">
        <f t="shared" si="13"/>
        <v>OVER</v>
      </c>
      <c r="F225" s="27"/>
      <c r="G225" s="27">
        <f>IF(ISNA(VLOOKUP(A225,'Arrivo non competitiva'!$A:$B,2,FALSE)),0,VLOOKUP(A225,'Arrivo non competitiva'!$A:$B,2,FALSE))</f>
        <v>0</v>
      </c>
      <c r="H225" s="27" t="str">
        <f t="shared" si="12"/>
        <v>FUORI CLASSIFICA</v>
      </c>
      <c r="I225" s="27" t="str">
        <f t="shared" si="14"/>
        <v>FUORI CLASSIFICA</v>
      </c>
      <c r="J225" s="28">
        <f t="shared" si="15"/>
        <v>10</v>
      </c>
    </row>
    <row r="226" spans="1:10" s="35" customFormat="1">
      <c r="A226" s="28">
        <v>225</v>
      </c>
      <c r="B226" s="28"/>
      <c r="C226" s="34"/>
      <c r="D226" s="34"/>
      <c r="E226" s="28" t="str">
        <f t="shared" si="13"/>
        <v>OVER</v>
      </c>
      <c r="F226" s="27"/>
      <c r="G226" s="27">
        <f>IF(ISNA(VLOOKUP(A226,'Arrivo non competitiva'!$A:$B,2,FALSE)),0,VLOOKUP(A226,'Arrivo non competitiva'!$A:$B,2,FALSE))</f>
        <v>0</v>
      </c>
      <c r="H226" s="27" t="str">
        <f t="shared" si="12"/>
        <v>FUORI CLASSIFICA</v>
      </c>
      <c r="I226" s="27" t="str">
        <f t="shared" si="14"/>
        <v>FUORI CLASSIFICA</v>
      </c>
      <c r="J226" s="28">
        <f t="shared" si="15"/>
        <v>10</v>
      </c>
    </row>
    <row r="227" spans="1:10" s="35" customFormat="1">
      <c r="A227" s="28">
        <v>226</v>
      </c>
      <c r="B227" s="28"/>
      <c r="C227" s="34"/>
      <c r="D227" s="34"/>
      <c r="E227" s="28" t="str">
        <f t="shared" si="13"/>
        <v>OVER</v>
      </c>
      <c r="F227" s="27"/>
      <c r="G227" s="27">
        <f>IF(ISNA(VLOOKUP(A227,'Arrivo non competitiva'!$A:$B,2,FALSE)),0,VLOOKUP(A227,'Arrivo non competitiva'!$A:$B,2,FALSE))</f>
        <v>0</v>
      </c>
      <c r="H227" s="27" t="str">
        <f t="shared" si="12"/>
        <v>FUORI CLASSIFICA</v>
      </c>
      <c r="I227" s="27" t="str">
        <f t="shared" si="14"/>
        <v>FUORI CLASSIFICA</v>
      </c>
      <c r="J227" s="28">
        <f t="shared" si="15"/>
        <v>10</v>
      </c>
    </row>
    <row r="228" spans="1:10" s="35" customFormat="1">
      <c r="A228" s="28">
        <v>227</v>
      </c>
      <c r="B228" s="28"/>
      <c r="C228" s="34"/>
      <c r="D228" s="34"/>
      <c r="E228" s="28" t="str">
        <f t="shared" si="13"/>
        <v>OVER</v>
      </c>
      <c r="F228" s="27"/>
      <c r="G228" s="27">
        <f>IF(ISNA(VLOOKUP(A228,'Arrivo non competitiva'!$A:$B,2,FALSE)),0,VLOOKUP(A228,'Arrivo non competitiva'!$A:$B,2,FALSE))</f>
        <v>0</v>
      </c>
      <c r="H228" s="27" t="str">
        <f t="shared" si="12"/>
        <v>FUORI CLASSIFICA</v>
      </c>
      <c r="I228" s="27" t="str">
        <f t="shared" si="14"/>
        <v>FUORI CLASSIFICA</v>
      </c>
      <c r="J228" s="28">
        <f t="shared" si="15"/>
        <v>10</v>
      </c>
    </row>
    <row r="229" spans="1:10" s="35" customFormat="1">
      <c r="A229" s="28">
        <v>228</v>
      </c>
      <c r="B229" s="28"/>
      <c r="C229" s="34"/>
      <c r="D229" s="34"/>
      <c r="E229" s="28" t="str">
        <f t="shared" si="13"/>
        <v>OVER</v>
      </c>
      <c r="F229" s="27"/>
      <c r="G229" s="27">
        <f>IF(ISNA(VLOOKUP(A229,'Arrivo non competitiva'!$A:$B,2,FALSE)),0,VLOOKUP(A229,'Arrivo non competitiva'!$A:$B,2,FALSE))</f>
        <v>0</v>
      </c>
      <c r="H229" s="27" t="str">
        <f t="shared" si="12"/>
        <v>FUORI CLASSIFICA</v>
      </c>
      <c r="I229" s="27" t="str">
        <f t="shared" si="14"/>
        <v>FUORI CLASSIFICA</v>
      </c>
      <c r="J229" s="28">
        <f t="shared" si="15"/>
        <v>10</v>
      </c>
    </row>
    <row r="230" spans="1:10" s="35" customFormat="1">
      <c r="A230" s="28">
        <v>229</v>
      </c>
      <c r="B230" s="28"/>
      <c r="C230" s="34"/>
      <c r="D230" s="34"/>
      <c r="E230" s="28" t="str">
        <f t="shared" si="13"/>
        <v>OVER</v>
      </c>
      <c r="F230" s="27"/>
      <c r="G230" s="27">
        <f>IF(ISNA(VLOOKUP(A230,'Arrivo non competitiva'!$A:$B,2,FALSE)),0,VLOOKUP(A230,'Arrivo non competitiva'!$A:$B,2,FALSE))</f>
        <v>0</v>
      </c>
      <c r="H230" s="27" t="str">
        <f t="shared" si="12"/>
        <v>FUORI CLASSIFICA</v>
      </c>
      <c r="I230" s="27" t="str">
        <f t="shared" si="14"/>
        <v>FUORI CLASSIFICA</v>
      </c>
      <c r="J230" s="28">
        <f t="shared" si="15"/>
        <v>10</v>
      </c>
    </row>
    <row r="231" spans="1:10" s="35" customFormat="1">
      <c r="A231" s="28">
        <v>230</v>
      </c>
      <c r="B231" s="28"/>
      <c r="C231" s="34"/>
      <c r="D231" s="34"/>
      <c r="E231" s="28" t="str">
        <f t="shared" si="13"/>
        <v>OVER</v>
      </c>
      <c r="F231" s="27"/>
      <c r="G231" s="27">
        <f>IF(ISNA(VLOOKUP(A231,'Arrivo non competitiva'!$A:$B,2,FALSE)),0,VLOOKUP(A231,'Arrivo non competitiva'!$A:$B,2,FALSE))</f>
        <v>0</v>
      </c>
      <c r="H231" s="27" t="str">
        <f t="shared" si="12"/>
        <v>FUORI CLASSIFICA</v>
      </c>
      <c r="I231" s="27" t="str">
        <f t="shared" si="14"/>
        <v>FUORI CLASSIFICA</v>
      </c>
      <c r="J231" s="28">
        <f t="shared" si="15"/>
        <v>10</v>
      </c>
    </row>
    <row r="232" spans="1:10" s="35" customFormat="1">
      <c r="A232" s="28">
        <v>231</v>
      </c>
      <c r="B232" s="28"/>
      <c r="C232" s="34"/>
      <c r="D232" s="34"/>
      <c r="E232" s="28" t="str">
        <f t="shared" si="13"/>
        <v>OVER</v>
      </c>
      <c r="F232" s="27"/>
      <c r="G232" s="27">
        <f>IF(ISNA(VLOOKUP(A232,'Arrivo non competitiva'!$A:$B,2,FALSE)),0,VLOOKUP(A232,'Arrivo non competitiva'!$A:$B,2,FALSE))</f>
        <v>0</v>
      </c>
      <c r="H232" s="27" t="str">
        <f t="shared" si="12"/>
        <v>FUORI CLASSIFICA</v>
      </c>
      <c r="I232" s="27" t="str">
        <f t="shared" si="14"/>
        <v>FUORI CLASSIFICA</v>
      </c>
      <c r="J232" s="28">
        <f t="shared" si="15"/>
        <v>10</v>
      </c>
    </row>
    <row r="233" spans="1:10" s="35" customFormat="1">
      <c r="A233" s="28">
        <v>232</v>
      </c>
      <c r="B233" s="28"/>
      <c r="C233" s="34"/>
      <c r="D233" s="34"/>
      <c r="E233" s="28" t="str">
        <f t="shared" si="13"/>
        <v>OVER</v>
      </c>
      <c r="F233" s="27"/>
      <c r="G233" s="27">
        <f>IF(ISNA(VLOOKUP(A233,'Arrivo non competitiva'!$A:$B,2,FALSE)),0,VLOOKUP(A233,'Arrivo non competitiva'!$A:$B,2,FALSE))</f>
        <v>0</v>
      </c>
      <c r="H233" s="27" t="str">
        <f t="shared" si="12"/>
        <v>FUORI CLASSIFICA</v>
      </c>
      <c r="I233" s="27" t="str">
        <f t="shared" si="14"/>
        <v>FUORI CLASSIFICA</v>
      </c>
      <c r="J233" s="28">
        <f t="shared" si="15"/>
        <v>10</v>
      </c>
    </row>
    <row r="234" spans="1:10" s="35" customFormat="1">
      <c r="A234" s="28">
        <v>233</v>
      </c>
      <c r="B234" s="28"/>
      <c r="C234" s="34"/>
      <c r="D234" s="34"/>
      <c r="E234" s="28" t="str">
        <f t="shared" si="13"/>
        <v>OVER</v>
      </c>
      <c r="F234" s="27"/>
      <c r="G234" s="27">
        <f>IF(ISNA(VLOOKUP(A234,'Arrivo non competitiva'!$A:$B,2,FALSE)),0,VLOOKUP(A234,'Arrivo non competitiva'!$A:$B,2,FALSE))</f>
        <v>0</v>
      </c>
      <c r="H234" s="27" t="str">
        <f t="shared" si="12"/>
        <v>FUORI CLASSIFICA</v>
      </c>
      <c r="I234" s="27" t="str">
        <f t="shared" si="14"/>
        <v>FUORI CLASSIFICA</v>
      </c>
      <c r="J234" s="28">
        <f t="shared" si="15"/>
        <v>10</v>
      </c>
    </row>
    <row r="235" spans="1:10" s="35" customFormat="1">
      <c r="A235" s="28">
        <v>234</v>
      </c>
      <c r="B235" s="28"/>
      <c r="C235" s="34"/>
      <c r="D235" s="34"/>
      <c r="E235" s="28" t="str">
        <f t="shared" si="13"/>
        <v>OVER</v>
      </c>
      <c r="F235" s="27"/>
      <c r="G235" s="27">
        <f>IF(ISNA(VLOOKUP(A235,'Arrivo non competitiva'!$A:$B,2,FALSE)),0,VLOOKUP(A235,'Arrivo non competitiva'!$A:$B,2,FALSE))</f>
        <v>0</v>
      </c>
      <c r="H235" s="27" t="str">
        <f t="shared" si="12"/>
        <v>FUORI CLASSIFICA</v>
      </c>
      <c r="I235" s="27" t="str">
        <f t="shared" si="14"/>
        <v>FUORI CLASSIFICA</v>
      </c>
      <c r="J235" s="28">
        <f t="shared" si="15"/>
        <v>10</v>
      </c>
    </row>
    <row r="236" spans="1:10" s="35" customFormat="1">
      <c r="A236" s="28">
        <v>235</v>
      </c>
      <c r="B236" s="28"/>
      <c r="C236" s="34"/>
      <c r="D236" s="34"/>
      <c r="E236" s="28" t="str">
        <f t="shared" si="13"/>
        <v>OVER</v>
      </c>
      <c r="F236" s="27"/>
      <c r="G236" s="27">
        <f>IF(ISNA(VLOOKUP(A236,'Arrivo non competitiva'!$A:$B,2,FALSE)),0,VLOOKUP(A236,'Arrivo non competitiva'!$A:$B,2,FALSE))</f>
        <v>0</v>
      </c>
      <c r="H236" s="27" t="str">
        <f t="shared" si="12"/>
        <v>FUORI CLASSIFICA</v>
      </c>
      <c r="I236" s="27" t="str">
        <f t="shared" si="14"/>
        <v>FUORI CLASSIFICA</v>
      </c>
      <c r="J236" s="28">
        <f t="shared" si="15"/>
        <v>10</v>
      </c>
    </row>
    <row r="237" spans="1:10" s="35" customFormat="1">
      <c r="A237" s="28">
        <v>236</v>
      </c>
      <c r="B237" s="28"/>
      <c r="C237" s="34"/>
      <c r="D237" s="34"/>
      <c r="E237" s="28" t="str">
        <f t="shared" si="13"/>
        <v>OVER</v>
      </c>
      <c r="F237" s="27"/>
      <c r="G237" s="27">
        <f>IF(ISNA(VLOOKUP(A237,'Arrivo non competitiva'!$A:$B,2,FALSE)),0,VLOOKUP(A237,'Arrivo non competitiva'!$A:$B,2,FALSE))</f>
        <v>0</v>
      </c>
      <c r="H237" s="27" t="str">
        <f t="shared" si="12"/>
        <v>FUORI CLASSIFICA</v>
      </c>
      <c r="I237" s="27" t="str">
        <f t="shared" si="14"/>
        <v>FUORI CLASSIFICA</v>
      </c>
      <c r="J237" s="28">
        <f t="shared" si="15"/>
        <v>10</v>
      </c>
    </row>
    <row r="238" spans="1:10" s="35" customFormat="1">
      <c r="A238" s="28">
        <v>237</v>
      </c>
      <c r="B238" s="28"/>
      <c r="C238" s="34"/>
      <c r="D238" s="34"/>
      <c r="E238" s="28" t="str">
        <f t="shared" si="13"/>
        <v>OVER</v>
      </c>
      <c r="F238" s="27"/>
      <c r="G238" s="27">
        <f>IF(ISNA(VLOOKUP(A238,'Arrivo non competitiva'!$A:$B,2,FALSE)),0,VLOOKUP(A238,'Arrivo non competitiva'!$A:$B,2,FALSE))</f>
        <v>0</v>
      </c>
      <c r="H238" s="27" t="str">
        <f t="shared" si="12"/>
        <v>FUORI CLASSIFICA</v>
      </c>
      <c r="I238" s="27" t="str">
        <f t="shared" si="14"/>
        <v>FUORI CLASSIFICA</v>
      </c>
      <c r="J238" s="28">
        <f t="shared" si="15"/>
        <v>10</v>
      </c>
    </row>
    <row r="239" spans="1:10" s="35" customFormat="1">
      <c r="A239" s="28">
        <v>238</v>
      </c>
      <c r="B239" s="28"/>
      <c r="C239" s="34"/>
      <c r="D239" s="34"/>
      <c r="E239" s="28" t="str">
        <f t="shared" si="13"/>
        <v>OVER</v>
      </c>
      <c r="F239" s="27"/>
      <c r="G239" s="27">
        <f>IF(ISNA(VLOOKUP(A239,'Arrivo non competitiva'!$A:$B,2,FALSE)),0,VLOOKUP(A239,'Arrivo non competitiva'!$A:$B,2,FALSE))</f>
        <v>0</v>
      </c>
      <c r="H239" s="27" t="str">
        <f t="shared" si="12"/>
        <v>FUORI CLASSIFICA</v>
      </c>
      <c r="I239" s="27" t="str">
        <f t="shared" si="14"/>
        <v>FUORI CLASSIFICA</v>
      </c>
      <c r="J239" s="28">
        <f t="shared" si="15"/>
        <v>10</v>
      </c>
    </row>
    <row r="240" spans="1:10" s="35" customFormat="1">
      <c r="A240" s="28">
        <v>239</v>
      </c>
      <c r="B240" s="28"/>
      <c r="C240" s="34"/>
      <c r="D240" s="34"/>
      <c r="E240" s="28" t="str">
        <f t="shared" si="13"/>
        <v>OVER</v>
      </c>
      <c r="F240" s="27"/>
      <c r="G240" s="27">
        <f>IF(ISNA(VLOOKUP(A240,'Arrivo non competitiva'!$A:$B,2,FALSE)),0,VLOOKUP(A240,'Arrivo non competitiva'!$A:$B,2,FALSE))</f>
        <v>0</v>
      </c>
      <c r="H240" s="27" t="str">
        <f t="shared" si="12"/>
        <v>FUORI CLASSIFICA</v>
      </c>
      <c r="I240" s="27" t="str">
        <f t="shared" si="14"/>
        <v>FUORI CLASSIFICA</v>
      </c>
      <c r="J240" s="28">
        <f t="shared" si="15"/>
        <v>10</v>
      </c>
    </row>
    <row r="241" spans="1:10" s="35" customFormat="1">
      <c r="A241" s="28">
        <v>240</v>
      </c>
      <c r="B241" s="28"/>
      <c r="C241" s="34"/>
      <c r="D241" s="34"/>
      <c r="E241" s="28" t="str">
        <f t="shared" si="13"/>
        <v>OVER</v>
      </c>
      <c r="F241" s="27"/>
      <c r="G241" s="27">
        <f>IF(ISNA(VLOOKUP(A241,'Arrivo non competitiva'!$A:$B,2,FALSE)),0,VLOOKUP(A241,'Arrivo non competitiva'!$A:$B,2,FALSE))</f>
        <v>0</v>
      </c>
      <c r="H241" s="27" t="str">
        <f t="shared" si="12"/>
        <v>FUORI CLASSIFICA</v>
      </c>
      <c r="I241" s="27" t="str">
        <f t="shared" si="14"/>
        <v>FUORI CLASSIFICA</v>
      </c>
      <c r="J241" s="28">
        <f t="shared" si="15"/>
        <v>10</v>
      </c>
    </row>
    <row r="242" spans="1:10" s="35" customFormat="1">
      <c r="A242" s="28">
        <v>241</v>
      </c>
      <c r="B242" s="28"/>
      <c r="C242" s="34"/>
      <c r="D242" s="34"/>
      <c r="E242" s="28" t="str">
        <f t="shared" si="13"/>
        <v>OVER</v>
      </c>
      <c r="F242" s="27"/>
      <c r="G242" s="27">
        <f>IF(ISNA(VLOOKUP(A242,'Arrivo non competitiva'!$A:$B,2,FALSE)),0,VLOOKUP(A242,'Arrivo non competitiva'!$A:$B,2,FALSE))</f>
        <v>0</v>
      </c>
      <c r="H242" s="27" t="str">
        <f t="shared" si="12"/>
        <v>FUORI CLASSIFICA</v>
      </c>
      <c r="I242" s="27" t="str">
        <f t="shared" si="14"/>
        <v>FUORI CLASSIFICA</v>
      </c>
      <c r="J242" s="28">
        <f t="shared" si="15"/>
        <v>10</v>
      </c>
    </row>
    <row r="243" spans="1:10" s="35" customFormat="1">
      <c r="A243" s="28">
        <v>242</v>
      </c>
      <c r="B243" s="28"/>
      <c r="C243" s="34"/>
      <c r="D243" s="34"/>
      <c r="E243" s="28" t="str">
        <f t="shared" si="13"/>
        <v>OVER</v>
      </c>
      <c r="F243" s="27"/>
      <c r="G243" s="27">
        <f>IF(ISNA(VLOOKUP(A243,'Arrivo non competitiva'!$A:$B,2,FALSE)),0,VLOOKUP(A243,'Arrivo non competitiva'!$A:$B,2,FALSE))</f>
        <v>0</v>
      </c>
      <c r="H243" s="27" t="str">
        <f t="shared" si="12"/>
        <v>FUORI CLASSIFICA</v>
      </c>
      <c r="I243" s="27" t="str">
        <f t="shared" si="14"/>
        <v>FUORI CLASSIFICA</v>
      </c>
      <c r="J243" s="28">
        <f t="shared" si="15"/>
        <v>10</v>
      </c>
    </row>
    <row r="244" spans="1:10" s="35" customFormat="1">
      <c r="A244" s="28">
        <v>243</v>
      </c>
      <c r="B244" s="28"/>
      <c r="C244" s="34"/>
      <c r="D244" s="34"/>
      <c r="E244" s="28" t="str">
        <f t="shared" si="13"/>
        <v>OVER</v>
      </c>
      <c r="F244" s="27"/>
      <c r="G244" s="27">
        <f>IF(ISNA(VLOOKUP(A244,'Arrivo non competitiva'!$A:$B,2,FALSE)),0,VLOOKUP(A244,'Arrivo non competitiva'!$A:$B,2,FALSE))</f>
        <v>0</v>
      </c>
      <c r="H244" s="27" t="str">
        <f t="shared" si="12"/>
        <v>FUORI CLASSIFICA</v>
      </c>
      <c r="I244" s="27" t="str">
        <f t="shared" si="14"/>
        <v>FUORI CLASSIFICA</v>
      </c>
      <c r="J244" s="28">
        <f t="shared" si="15"/>
        <v>10</v>
      </c>
    </row>
    <row r="245" spans="1:10" s="35" customFormat="1">
      <c r="A245" s="28">
        <v>244</v>
      </c>
      <c r="B245" s="28"/>
      <c r="C245" s="34"/>
      <c r="D245" s="34"/>
      <c r="E245" s="28" t="str">
        <f t="shared" si="13"/>
        <v>OVER</v>
      </c>
      <c r="F245" s="27"/>
      <c r="G245" s="27">
        <f>IF(ISNA(VLOOKUP(A245,'Arrivo non competitiva'!$A:$B,2,FALSE)),0,VLOOKUP(A245,'Arrivo non competitiva'!$A:$B,2,FALSE))</f>
        <v>0</v>
      </c>
      <c r="H245" s="27" t="str">
        <f t="shared" si="12"/>
        <v>FUORI CLASSIFICA</v>
      </c>
      <c r="I245" s="27" t="str">
        <f t="shared" si="14"/>
        <v>FUORI CLASSIFICA</v>
      </c>
      <c r="J245" s="28">
        <f t="shared" si="15"/>
        <v>10</v>
      </c>
    </row>
    <row r="246" spans="1:10" s="35" customFormat="1">
      <c r="A246" s="28">
        <v>245</v>
      </c>
      <c r="B246" s="28"/>
      <c r="C246" s="34"/>
      <c r="D246" s="34"/>
      <c r="E246" s="28" t="str">
        <f t="shared" si="13"/>
        <v>OVER</v>
      </c>
      <c r="F246" s="27"/>
      <c r="G246" s="27">
        <f>IF(ISNA(VLOOKUP(A246,'Arrivo non competitiva'!$A:$B,2,FALSE)),0,VLOOKUP(A246,'Arrivo non competitiva'!$A:$B,2,FALSE))</f>
        <v>0</v>
      </c>
      <c r="H246" s="27" t="str">
        <f t="shared" si="12"/>
        <v>FUORI CLASSIFICA</v>
      </c>
      <c r="I246" s="27" t="str">
        <f t="shared" si="14"/>
        <v>FUORI CLASSIFICA</v>
      </c>
      <c r="J246" s="28">
        <f t="shared" si="15"/>
        <v>10</v>
      </c>
    </row>
    <row r="247" spans="1:10" s="35" customFormat="1">
      <c r="A247" s="28">
        <v>246</v>
      </c>
      <c r="B247" s="28"/>
      <c r="C247" s="34"/>
      <c r="D247" s="34"/>
      <c r="E247" s="28" t="str">
        <f t="shared" si="13"/>
        <v>OVER</v>
      </c>
      <c r="F247" s="27"/>
      <c r="G247" s="27">
        <f>IF(ISNA(VLOOKUP(A247,'Arrivo non competitiva'!$A:$B,2,FALSE)),0,VLOOKUP(A247,'Arrivo non competitiva'!$A:$B,2,FALSE))</f>
        <v>0</v>
      </c>
      <c r="H247" s="27" t="str">
        <f t="shared" si="12"/>
        <v>FUORI CLASSIFICA</v>
      </c>
      <c r="I247" s="27" t="str">
        <f t="shared" si="14"/>
        <v>FUORI CLASSIFICA</v>
      </c>
      <c r="J247" s="28">
        <f t="shared" si="15"/>
        <v>10</v>
      </c>
    </row>
    <row r="248" spans="1:10" s="35" customFormat="1">
      <c r="A248" s="28">
        <v>247</v>
      </c>
      <c r="B248" s="28"/>
      <c r="C248" s="34"/>
      <c r="D248" s="34"/>
      <c r="E248" s="28" t="str">
        <f t="shared" si="13"/>
        <v>OVER</v>
      </c>
      <c r="F248" s="27"/>
      <c r="G248" s="27">
        <f>IF(ISNA(VLOOKUP(A248,'Arrivo non competitiva'!$A:$B,2,FALSE)),0,VLOOKUP(A248,'Arrivo non competitiva'!$A:$B,2,FALSE))</f>
        <v>0</v>
      </c>
      <c r="H248" s="27" t="str">
        <f t="shared" si="12"/>
        <v>FUORI CLASSIFICA</v>
      </c>
      <c r="I248" s="27" t="str">
        <f t="shared" si="14"/>
        <v>FUORI CLASSIFICA</v>
      </c>
      <c r="J248" s="28">
        <f t="shared" si="15"/>
        <v>10</v>
      </c>
    </row>
    <row r="249" spans="1:10" s="35" customFormat="1">
      <c r="A249" s="28">
        <v>248</v>
      </c>
      <c r="B249" s="28"/>
      <c r="C249" s="34"/>
      <c r="D249" s="34"/>
      <c r="E249" s="28" t="str">
        <f t="shared" si="13"/>
        <v>OVER</v>
      </c>
      <c r="F249" s="27"/>
      <c r="G249" s="27">
        <f>IF(ISNA(VLOOKUP(A249,'Arrivo non competitiva'!$A:$B,2,FALSE)),0,VLOOKUP(A249,'Arrivo non competitiva'!$A:$B,2,FALSE))</f>
        <v>0</v>
      </c>
      <c r="H249" s="27" t="str">
        <f t="shared" si="12"/>
        <v>FUORI CLASSIFICA</v>
      </c>
      <c r="I249" s="27" t="str">
        <f t="shared" si="14"/>
        <v>FUORI CLASSIFICA</v>
      </c>
      <c r="J249" s="28">
        <f t="shared" si="15"/>
        <v>10</v>
      </c>
    </row>
    <row r="250" spans="1:10" s="35" customFormat="1">
      <c r="A250" s="28">
        <v>249</v>
      </c>
      <c r="B250" s="28"/>
      <c r="C250" s="34"/>
      <c r="D250" s="34"/>
      <c r="E250" s="28" t="str">
        <f t="shared" si="13"/>
        <v>OVER</v>
      </c>
      <c r="F250" s="27"/>
      <c r="G250" s="27">
        <f>IF(ISNA(VLOOKUP(A250,'Arrivo non competitiva'!$A:$B,2,FALSE)),0,VLOOKUP(A250,'Arrivo non competitiva'!$A:$B,2,FALSE))</f>
        <v>0</v>
      </c>
      <c r="H250" s="27" t="str">
        <f t="shared" si="12"/>
        <v>FUORI CLASSIFICA</v>
      </c>
      <c r="I250" s="27" t="str">
        <f t="shared" si="14"/>
        <v>FUORI CLASSIFICA</v>
      </c>
      <c r="J250" s="28">
        <f t="shared" si="15"/>
        <v>10</v>
      </c>
    </row>
    <row r="251" spans="1:10" s="35" customFormat="1">
      <c r="A251" s="28">
        <v>250</v>
      </c>
      <c r="B251" s="28"/>
      <c r="C251" s="34"/>
      <c r="D251" s="34"/>
      <c r="E251" s="28" t="str">
        <f t="shared" si="13"/>
        <v>OVER</v>
      </c>
      <c r="F251" s="27"/>
      <c r="G251" s="27">
        <f>IF(ISNA(VLOOKUP(A251,'Arrivo non competitiva'!$A:$B,2,FALSE)),0,VLOOKUP(A251,'Arrivo non competitiva'!$A:$B,2,FALSE))</f>
        <v>0</v>
      </c>
      <c r="H251" s="27" t="str">
        <f t="shared" si="12"/>
        <v>FUORI CLASSIFICA</v>
      </c>
      <c r="I251" s="27" t="str">
        <f t="shared" si="14"/>
        <v>FUORI CLASSIFICA</v>
      </c>
      <c r="J251" s="28">
        <f t="shared" si="15"/>
        <v>10</v>
      </c>
    </row>
    <row r="252" spans="1:10" s="35" customFormat="1">
      <c r="A252" s="28">
        <v>251</v>
      </c>
      <c r="B252" s="28"/>
      <c r="C252" s="34"/>
      <c r="D252" s="34"/>
      <c r="E252" s="28" t="str">
        <f t="shared" si="13"/>
        <v>OVER</v>
      </c>
      <c r="F252" s="27"/>
      <c r="G252" s="27">
        <f>IF(ISNA(VLOOKUP(A252,'Arrivo non competitiva'!$A:$B,2,FALSE)),0,VLOOKUP(A252,'Arrivo non competitiva'!$A:$B,2,FALSE))</f>
        <v>0</v>
      </c>
      <c r="H252" s="27" t="str">
        <f t="shared" si="12"/>
        <v>FUORI CLASSIFICA</v>
      </c>
      <c r="I252" s="27" t="str">
        <f t="shared" si="14"/>
        <v>FUORI CLASSIFICA</v>
      </c>
      <c r="J252" s="28">
        <f t="shared" si="15"/>
        <v>10</v>
      </c>
    </row>
    <row r="253" spans="1:10" s="35" customFormat="1">
      <c r="A253" s="28">
        <v>252</v>
      </c>
      <c r="B253" s="28"/>
      <c r="C253" s="34"/>
      <c r="D253" s="34"/>
      <c r="E253" s="28" t="str">
        <f t="shared" si="13"/>
        <v>OVER</v>
      </c>
      <c r="F253" s="27"/>
      <c r="G253" s="27">
        <f>IF(ISNA(VLOOKUP(A253,'Arrivo non competitiva'!$A:$B,2,FALSE)),0,VLOOKUP(A253,'Arrivo non competitiva'!$A:$B,2,FALSE))</f>
        <v>0</v>
      </c>
      <c r="H253" s="27" t="str">
        <f t="shared" si="12"/>
        <v>FUORI CLASSIFICA</v>
      </c>
      <c r="I253" s="27" t="str">
        <f t="shared" si="14"/>
        <v>FUORI CLASSIFICA</v>
      </c>
      <c r="J253" s="28">
        <f t="shared" si="15"/>
        <v>10</v>
      </c>
    </row>
    <row r="254" spans="1:10" s="35" customFormat="1">
      <c r="A254" s="28">
        <v>253</v>
      </c>
      <c r="B254" s="28"/>
      <c r="C254" s="34"/>
      <c r="D254" s="34"/>
      <c r="E254" s="28" t="str">
        <f t="shared" si="13"/>
        <v>OVER</v>
      </c>
      <c r="F254" s="27"/>
      <c r="G254" s="27">
        <f>IF(ISNA(VLOOKUP(A254,'Arrivo non competitiva'!$A:$B,2,FALSE)),0,VLOOKUP(A254,'Arrivo non competitiva'!$A:$B,2,FALSE))</f>
        <v>0</v>
      </c>
      <c r="H254" s="27" t="str">
        <f t="shared" si="12"/>
        <v>FUORI CLASSIFICA</v>
      </c>
      <c r="I254" s="27" t="str">
        <f t="shared" si="14"/>
        <v>FUORI CLASSIFICA</v>
      </c>
      <c r="J254" s="28">
        <f t="shared" si="15"/>
        <v>10</v>
      </c>
    </row>
    <row r="255" spans="1:10" s="35" customFormat="1">
      <c r="A255" s="28">
        <v>254</v>
      </c>
      <c r="B255" s="28"/>
      <c r="C255" s="34"/>
      <c r="D255" s="34"/>
      <c r="E255" s="28" t="str">
        <f t="shared" si="13"/>
        <v>OVER</v>
      </c>
      <c r="F255" s="27"/>
      <c r="G255" s="27">
        <f>IF(ISNA(VLOOKUP(A255,'Arrivo non competitiva'!$A:$B,2,FALSE)),0,VLOOKUP(A255,'Arrivo non competitiva'!$A:$B,2,FALSE))</f>
        <v>0</v>
      </c>
      <c r="H255" s="27" t="str">
        <f t="shared" si="12"/>
        <v>FUORI CLASSIFICA</v>
      </c>
      <c r="I255" s="27" t="str">
        <f t="shared" si="14"/>
        <v>FUORI CLASSIFICA</v>
      </c>
      <c r="J255" s="28">
        <f t="shared" si="15"/>
        <v>10</v>
      </c>
    </row>
    <row r="256" spans="1:10" s="35" customFormat="1">
      <c r="A256" s="28">
        <v>255</v>
      </c>
      <c r="B256" s="28"/>
      <c r="C256" s="34"/>
      <c r="D256" s="34"/>
      <c r="E256" s="28" t="str">
        <f t="shared" si="13"/>
        <v>OVER</v>
      </c>
      <c r="F256" s="27"/>
      <c r="G256" s="27">
        <f>IF(ISNA(VLOOKUP(A256,'Arrivo non competitiva'!$A:$B,2,FALSE)),0,VLOOKUP(A256,'Arrivo non competitiva'!$A:$B,2,FALSE))</f>
        <v>0</v>
      </c>
      <c r="H256" s="27" t="str">
        <f t="shared" si="12"/>
        <v>FUORI CLASSIFICA</v>
      </c>
      <c r="I256" s="27" t="str">
        <f t="shared" si="14"/>
        <v>FUORI CLASSIFICA</v>
      </c>
      <c r="J256" s="28">
        <f t="shared" si="15"/>
        <v>10</v>
      </c>
    </row>
    <row r="257" spans="1:10" s="35" customFormat="1">
      <c r="A257" s="28">
        <v>256</v>
      </c>
      <c r="B257" s="28"/>
      <c r="C257" s="34"/>
      <c r="D257" s="34"/>
      <c r="E257" s="28" t="str">
        <f t="shared" si="13"/>
        <v>OVER</v>
      </c>
      <c r="F257" s="27"/>
      <c r="G257" s="27">
        <f>IF(ISNA(VLOOKUP(A257,'Arrivo non competitiva'!$A:$B,2,FALSE)),0,VLOOKUP(A257,'Arrivo non competitiva'!$A:$B,2,FALSE))</f>
        <v>0</v>
      </c>
      <c r="H257" s="27" t="str">
        <f t="shared" si="12"/>
        <v>FUORI CLASSIFICA</v>
      </c>
      <c r="I257" s="27" t="str">
        <f t="shared" si="14"/>
        <v>FUORI CLASSIFICA</v>
      </c>
      <c r="J257" s="28">
        <f t="shared" si="15"/>
        <v>10</v>
      </c>
    </row>
    <row r="258" spans="1:10" s="35" customFormat="1">
      <c r="A258" s="28">
        <v>257</v>
      </c>
      <c r="B258" s="28"/>
      <c r="C258" s="34"/>
      <c r="D258" s="34"/>
      <c r="E258" s="28" t="str">
        <f t="shared" si="13"/>
        <v>OVER</v>
      </c>
      <c r="F258" s="27"/>
      <c r="G258" s="27">
        <f>IF(ISNA(VLOOKUP(A258,'Arrivo non competitiva'!$A:$B,2,FALSE)),0,VLOOKUP(A258,'Arrivo non competitiva'!$A:$B,2,FALSE))</f>
        <v>0</v>
      </c>
      <c r="H258" s="27" t="str">
        <f t="shared" ref="H258:H321" si="16">IF(G258=0,"FUORI CLASSIFICA",G258-F258)</f>
        <v>FUORI CLASSIFICA</v>
      </c>
      <c r="I258" s="27" t="str">
        <f t="shared" si="14"/>
        <v>FUORI CLASSIFICA</v>
      </c>
      <c r="J258" s="28">
        <f t="shared" si="15"/>
        <v>10</v>
      </c>
    </row>
    <row r="259" spans="1:10" s="35" customFormat="1">
      <c r="A259" s="28">
        <v>258</v>
      </c>
      <c r="B259" s="28"/>
      <c r="C259" s="34"/>
      <c r="D259" s="34"/>
      <c r="E259" s="28" t="str">
        <f t="shared" ref="E259:E322" si="17">IF(D259&gt;1965,"GIOVANI",IF(D259&gt;2015,"errore","OVER"))</f>
        <v>OVER</v>
      </c>
      <c r="F259" s="27"/>
      <c r="G259" s="27">
        <f>IF(ISNA(VLOOKUP(A259,'Arrivo non competitiva'!$A:$B,2,FALSE)),0,VLOOKUP(A259,'Arrivo non competitiva'!$A:$B,2,FALSE))</f>
        <v>0</v>
      </c>
      <c r="H259" s="27" t="str">
        <f t="shared" si="16"/>
        <v>FUORI CLASSIFICA</v>
      </c>
      <c r="I259" s="27" t="str">
        <f t="shared" ref="I259:I322" si="18">IF(H259="FUORI CLASSIFICA","FUORI CLASSIFICA","IN CLASSIFICA")</f>
        <v>FUORI CLASSIFICA</v>
      </c>
      <c r="J259" s="28">
        <f t="shared" ref="J259:J322" si="19">IF(D259&gt;1999,5,10)</f>
        <v>10</v>
      </c>
    </row>
    <row r="260" spans="1:10" s="35" customFormat="1">
      <c r="A260" s="28">
        <v>259</v>
      </c>
      <c r="B260" s="28"/>
      <c r="C260" s="34"/>
      <c r="D260" s="34"/>
      <c r="E260" s="28" t="str">
        <f t="shared" si="17"/>
        <v>OVER</v>
      </c>
      <c r="F260" s="27"/>
      <c r="G260" s="27">
        <f>IF(ISNA(VLOOKUP(A260,'Arrivo non competitiva'!$A:$B,2,FALSE)),0,VLOOKUP(A260,'Arrivo non competitiva'!$A:$B,2,FALSE))</f>
        <v>0</v>
      </c>
      <c r="H260" s="27" t="str">
        <f t="shared" si="16"/>
        <v>FUORI CLASSIFICA</v>
      </c>
      <c r="I260" s="27" t="str">
        <f t="shared" si="18"/>
        <v>FUORI CLASSIFICA</v>
      </c>
      <c r="J260" s="28">
        <f t="shared" si="19"/>
        <v>10</v>
      </c>
    </row>
    <row r="261" spans="1:10" s="35" customFormat="1">
      <c r="A261" s="28">
        <v>260</v>
      </c>
      <c r="B261" s="28"/>
      <c r="C261" s="34"/>
      <c r="D261" s="34"/>
      <c r="E261" s="28" t="str">
        <f t="shared" si="17"/>
        <v>OVER</v>
      </c>
      <c r="F261" s="27"/>
      <c r="G261" s="27">
        <f>IF(ISNA(VLOOKUP(A261,'Arrivo non competitiva'!$A:$B,2,FALSE)),0,VLOOKUP(A261,'Arrivo non competitiva'!$A:$B,2,FALSE))</f>
        <v>0</v>
      </c>
      <c r="H261" s="27" t="str">
        <f t="shared" si="16"/>
        <v>FUORI CLASSIFICA</v>
      </c>
      <c r="I261" s="27" t="str">
        <f t="shared" si="18"/>
        <v>FUORI CLASSIFICA</v>
      </c>
      <c r="J261" s="28">
        <f t="shared" si="19"/>
        <v>10</v>
      </c>
    </row>
    <row r="262" spans="1:10" s="35" customFormat="1">
      <c r="A262" s="28">
        <v>261</v>
      </c>
      <c r="B262" s="28"/>
      <c r="C262" s="34"/>
      <c r="D262" s="34"/>
      <c r="E262" s="28" t="str">
        <f t="shared" si="17"/>
        <v>OVER</v>
      </c>
      <c r="F262" s="27"/>
      <c r="G262" s="27">
        <f>IF(ISNA(VLOOKUP(A262,'Arrivo non competitiva'!$A:$B,2,FALSE)),0,VLOOKUP(A262,'Arrivo non competitiva'!$A:$B,2,FALSE))</f>
        <v>0</v>
      </c>
      <c r="H262" s="27" t="str">
        <f t="shared" si="16"/>
        <v>FUORI CLASSIFICA</v>
      </c>
      <c r="I262" s="27" t="str">
        <f t="shared" si="18"/>
        <v>FUORI CLASSIFICA</v>
      </c>
      <c r="J262" s="28">
        <f t="shared" si="19"/>
        <v>10</v>
      </c>
    </row>
    <row r="263" spans="1:10" s="35" customFormat="1">
      <c r="A263" s="28">
        <v>262</v>
      </c>
      <c r="B263" s="28"/>
      <c r="C263" s="34"/>
      <c r="D263" s="34"/>
      <c r="E263" s="28" t="str">
        <f t="shared" si="17"/>
        <v>OVER</v>
      </c>
      <c r="F263" s="27"/>
      <c r="G263" s="27">
        <f>IF(ISNA(VLOOKUP(A263,'Arrivo non competitiva'!$A:$B,2,FALSE)),0,VLOOKUP(A263,'Arrivo non competitiva'!$A:$B,2,FALSE))</f>
        <v>0</v>
      </c>
      <c r="H263" s="27" t="str">
        <f t="shared" si="16"/>
        <v>FUORI CLASSIFICA</v>
      </c>
      <c r="I263" s="27" t="str">
        <f t="shared" si="18"/>
        <v>FUORI CLASSIFICA</v>
      </c>
      <c r="J263" s="28">
        <f t="shared" si="19"/>
        <v>10</v>
      </c>
    </row>
    <row r="264" spans="1:10" s="35" customFormat="1">
      <c r="A264" s="28">
        <v>263</v>
      </c>
      <c r="B264" s="28"/>
      <c r="C264" s="34"/>
      <c r="D264" s="34"/>
      <c r="E264" s="28" t="str">
        <f t="shared" si="17"/>
        <v>OVER</v>
      </c>
      <c r="F264" s="27"/>
      <c r="G264" s="27">
        <f>IF(ISNA(VLOOKUP(A264,'Arrivo non competitiva'!$A:$B,2,FALSE)),0,VLOOKUP(A264,'Arrivo non competitiva'!$A:$B,2,FALSE))</f>
        <v>0</v>
      </c>
      <c r="H264" s="27" t="str">
        <f t="shared" si="16"/>
        <v>FUORI CLASSIFICA</v>
      </c>
      <c r="I264" s="27" t="str">
        <f t="shared" si="18"/>
        <v>FUORI CLASSIFICA</v>
      </c>
      <c r="J264" s="28">
        <f t="shared" si="19"/>
        <v>10</v>
      </c>
    </row>
    <row r="265" spans="1:10" s="35" customFormat="1">
      <c r="A265" s="28">
        <v>264</v>
      </c>
      <c r="B265" s="28"/>
      <c r="C265" s="34"/>
      <c r="D265" s="34"/>
      <c r="E265" s="28" t="str">
        <f t="shared" si="17"/>
        <v>OVER</v>
      </c>
      <c r="F265" s="27"/>
      <c r="G265" s="27">
        <f>IF(ISNA(VLOOKUP(A265,'Arrivo non competitiva'!$A:$B,2,FALSE)),0,VLOOKUP(A265,'Arrivo non competitiva'!$A:$B,2,FALSE))</f>
        <v>0</v>
      </c>
      <c r="H265" s="27" t="str">
        <f t="shared" si="16"/>
        <v>FUORI CLASSIFICA</v>
      </c>
      <c r="I265" s="27" t="str">
        <f t="shared" si="18"/>
        <v>FUORI CLASSIFICA</v>
      </c>
      <c r="J265" s="28">
        <f t="shared" si="19"/>
        <v>10</v>
      </c>
    </row>
    <row r="266" spans="1:10" s="35" customFormat="1">
      <c r="A266" s="28">
        <v>265</v>
      </c>
      <c r="B266" s="28"/>
      <c r="C266" s="34"/>
      <c r="D266" s="34"/>
      <c r="E266" s="28" t="str">
        <f t="shared" si="17"/>
        <v>OVER</v>
      </c>
      <c r="F266" s="27"/>
      <c r="G266" s="27">
        <f>IF(ISNA(VLOOKUP(A266,'Arrivo non competitiva'!$A:$B,2,FALSE)),0,VLOOKUP(A266,'Arrivo non competitiva'!$A:$B,2,FALSE))</f>
        <v>0</v>
      </c>
      <c r="H266" s="27" t="str">
        <f t="shared" si="16"/>
        <v>FUORI CLASSIFICA</v>
      </c>
      <c r="I266" s="27" t="str">
        <f t="shared" si="18"/>
        <v>FUORI CLASSIFICA</v>
      </c>
      <c r="J266" s="28">
        <f t="shared" si="19"/>
        <v>10</v>
      </c>
    </row>
    <row r="267" spans="1:10" s="35" customFormat="1">
      <c r="A267" s="28">
        <v>266</v>
      </c>
      <c r="B267" s="28"/>
      <c r="C267" s="34"/>
      <c r="D267" s="34"/>
      <c r="E267" s="28" t="str">
        <f t="shared" si="17"/>
        <v>OVER</v>
      </c>
      <c r="F267" s="27"/>
      <c r="G267" s="27">
        <f>IF(ISNA(VLOOKUP(A267,'Arrivo non competitiva'!$A:$B,2,FALSE)),0,VLOOKUP(A267,'Arrivo non competitiva'!$A:$B,2,FALSE))</f>
        <v>0</v>
      </c>
      <c r="H267" s="27" t="str">
        <f t="shared" si="16"/>
        <v>FUORI CLASSIFICA</v>
      </c>
      <c r="I267" s="27" t="str">
        <f t="shared" si="18"/>
        <v>FUORI CLASSIFICA</v>
      </c>
      <c r="J267" s="28">
        <f t="shared" si="19"/>
        <v>10</v>
      </c>
    </row>
    <row r="268" spans="1:10" s="35" customFormat="1">
      <c r="A268" s="28">
        <v>267</v>
      </c>
      <c r="B268" s="28"/>
      <c r="C268" s="34"/>
      <c r="D268" s="34"/>
      <c r="E268" s="28" t="str">
        <f t="shared" si="17"/>
        <v>OVER</v>
      </c>
      <c r="F268" s="27"/>
      <c r="G268" s="27">
        <f>IF(ISNA(VLOOKUP(A268,'Arrivo non competitiva'!$A:$B,2,FALSE)),0,VLOOKUP(A268,'Arrivo non competitiva'!$A:$B,2,FALSE))</f>
        <v>0</v>
      </c>
      <c r="H268" s="27" t="str">
        <f t="shared" si="16"/>
        <v>FUORI CLASSIFICA</v>
      </c>
      <c r="I268" s="27" t="str">
        <f t="shared" si="18"/>
        <v>FUORI CLASSIFICA</v>
      </c>
      <c r="J268" s="28">
        <f t="shared" si="19"/>
        <v>10</v>
      </c>
    </row>
    <row r="269" spans="1:10" s="35" customFormat="1">
      <c r="A269" s="28">
        <v>268</v>
      </c>
      <c r="B269" s="28"/>
      <c r="C269" s="34"/>
      <c r="D269" s="34"/>
      <c r="E269" s="28" t="str">
        <f t="shared" si="17"/>
        <v>OVER</v>
      </c>
      <c r="F269" s="27"/>
      <c r="G269" s="27">
        <f>IF(ISNA(VLOOKUP(A269,'Arrivo non competitiva'!$A:$B,2,FALSE)),0,VLOOKUP(A269,'Arrivo non competitiva'!$A:$B,2,FALSE))</f>
        <v>0</v>
      </c>
      <c r="H269" s="27" t="str">
        <f t="shared" si="16"/>
        <v>FUORI CLASSIFICA</v>
      </c>
      <c r="I269" s="27" t="str">
        <f t="shared" si="18"/>
        <v>FUORI CLASSIFICA</v>
      </c>
      <c r="J269" s="28">
        <f t="shared" si="19"/>
        <v>10</v>
      </c>
    </row>
    <row r="270" spans="1:10" s="35" customFormat="1">
      <c r="A270" s="28">
        <v>269</v>
      </c>
      <c r="B270" s="28"/>
      <c r="C270" s="34"/>
      <c r="D270" s="34"/>
      <c r="E270" s="28" t="str">
        <f t="shared" si="17"/>
        <v>OVER</v>
      </c>
      <c r="F270" s="27"/>
      <c r="G270" s="27">
        <f>IF(ISNA(VLOOKUP(A270,'Arrivo non competitiva'!$A:$B,2,FALSE)),0,VLOOKUP(A270,'Arrivo non competitiva'!$A:$B,2,FALSE))</f>
        <v>0</v>
      </c>
      <c r="H270" s="27" t="str">
        <f t="shared" si="16"/>
        <v>FUORI CLASSIFICA</v>
      </c>
      <c r="I270" s="27" t="str">
        <f t="shared" si="18"/>
        <v>FUORI CLASSIFICA</v>
      </c>
      <c r="J270" s="28">
        <f t="shared" si="19"/>
        <v>10</v>
      </c>
    </row>
    <row r="271" spans="1:10" s="35" customFormat="1">
      <c r="A271" s="28">
        <v>270</v>
      </c>
      <c r="B271" s="28"/>
      <c r="C271" s="34"/>
      <c r="D271" s="34"/>
      <c r="E271" s="28" t="str">
        <f t="shared" si="17"/>
        <v>OVER</v>
      </c>
      <c r="F271" s="27"/>
      <c r="G271" s="27">
        <f>IF(ISNA(VLOOKUP(A271,'Arrivo non competitiva'!$A:$B,2,FALSE)),0,VLOOKUP(A271,'Arrivo non competitiva'!$A:$B,2,FALSE))</f>
        <v>0</v>
      </c>
      <c r="H271" s="27" t="str">
        <f t="shared" si="16"/>
        <v>FUORI CLASSIFICA</v>
      </c>
      <c r="I271" s="27" t="str">
        <f t="shared" si="18"/>
        <v>FUORI CLASSIFICA</v>
      </c>
      <c r="J271" s="28">
        <f t="shared" si="19"/>
        <v>10</v>
      </c>
    </row>
    <row r="272" spans="1:10" s="35" customFormat="1">
      <c r="A272" s="28">
        <v>271</v>
      </c>
      <c r="B272" s="28"/>
      <c r="C272" s="34"/>
      <c r="D272" s="34"/>
      <c r="E272" s="28" t="str">
        <f t="shared" si="17"/>
        <v>OVER</v>
      </c>
      <c r="F272" s="27"/>
      <c r="G272" s="27">
        <f>IF(ISNA(VLOOKUP(A272,'Arrivo non competitiva'!$A:$B,2,FALSE)),0,VLOOKUP(A272,'Arrivo non competitiva'!$A:$B,2,FALSE))</f>
        <v>0</v>
      </c>
      <c r="H272" s="27" t="str">
        <f t="shared" si="16"/>
        <v>FUORI CLASSIFICA</v>
      </c>
      <c r="I272" s="27" t="str">
        <f t="shared" si="18"/>
        <v>FUORI CLASSIFICA</v>
      </c>
      <c r="J272" s="28">
        <f t="shared" si="19"/>
        <v>10</v>
      </c>
    </row>
    <row r="273" spans="1:10" s="35" customFormat="1">
      <c r="A273" s="28">
        <v>272</v>
      </c>
      <c r="B273" s="28"/>
      <c r="C273" s="34"/>
      <c r="D273" s="34"/>
      <c r="E273" s="28" t="str">
        <f t="shared" si="17"/>
        <v>OVER</v>
      </c>
      <c r="F273" s="27"/>
      <c r="G273" s="27">
        <f>IF(ISNA(VLOOKUP(A273,'Arrivo non competitiva'!$A:$B,2,FALSE)),0,VLOOKUP(A273,'Arrivo non competitiva'!$A:$B,2,FALSE))</f>
        <v>0</v>
      </c>
      <c r="H273" s="27" t="str">
        <f t="shared" si="16"/>
        <v>FUORI CLASSIFICA</v>
      </c>
      <c r="I273" s="27" t="str">
        <f t="shared" si="18"/>
        <v>FUORI CLASSIFICA</v>
      </c>
      <c r="J273" s="28">
        <f t="shared" si="19"/>
        <v>10</v>
      </c>
    </row>
    <row r="274" spans="1:10" s="35" customFormat="1">
      <c r="A274" s="28">
        <v>273</v>
      </c>
      <c r="B274" s="28"/>
      <c r="C274" s="34"/>
      <c r="D274" s="34"/>
      <c r="E274" s="28" t="str">
        <f t="shared" si="17"/>
        <v>OVER</v>
      </c>
      <c r="F274" s="27"/>
      <c r="G274" s="27">
        <f>IF(ISNA(VLOOKUP(A274,'Arrivo non competitiva'!$A:$B,2,FALSE)),0,VLOOKUP(A274,'Arrivo non competitiva'!$A:$B,2,FALSE))</f>
        <v>0</v>
      </c>
      <c r="H274" s="27" t="str">
        <f t="shared" si="16"/>
        <v>FUORI CLASSIFICA</v>
      </c>
      <c r="I274" s="27" t="str">
        <f t="shared" si="18"/>
        <v>FUORI CLASSIFICA</v>
      </c>
      <c r="J274" s="28">
        <f t="shared" si="19"/>
        <v>10</v>
      </c>
    </row>
    <row r="275" spans="1:10" s="35" customFormat="1">
      <c r="A275" s="28">
        <v>274</v>
      </c>
      <c r="B275" s="28"/>
      <c r="C275" s="34"/>
      <c r="D275" s="34"/>
      <c r="E275" s="28" t="str">
        <f t="shared" si="17"/>
        <v>OVER</v>
      </c>
      <c r="F275" s="27"/>
      <c r="G275" s="27">
        <f>IF(ISNA(VLOOKUP(A275,'Arrivo non competitiva'!$A:$B,2,FALSE)),0,VLOOKUP(A275,'Arrivo non competitiva'!$A:$B,2,FALSE))</f>
        <v>0</v>
      </c>
      <c r="H275" s="27" t="str">
        <f t="shared" si="16"/>
        <v>FUORI CLASSIFICA</v>
      </c>
      <c r="I275" s="27" t="str">
        <f t="shared" si="18"/>
        <v>FUORI CLASSIFICA</v>
      </c>
      <c r="J275" s="28">
        <f t="shared" si="19"/>
        <v>10</v>
      </c>
    </row>
    <row r="276" spans="1:10" s="35" customFormat="1">
      <c r="A276" s="28">
        <v>275</v>
      </c>
      <c r="B276" s="28"/>
      <c r="C276" s="34"/>
      <c r="D276" s="34"/>
      <c r="E276" s="28" t="str">
        <f t="shared" si="17"/>
        <v>OVER</v>
      </c>
      <c r="F276" s="27"/>
      <c r="G276" s="27">
        <f>IF(ISNA(VLOOKUP(A276,'Arrivo non competitiva'!$A:$B,2,FALSE)),0,VLOOKUP(A276,'Arrivo non competitiva'!$A:$B,2,FALSE))</f>
        <v>0</v>
      </c>
      <c r="H276" s="27" t="str">
        <f t="shared" si="16"/>
        <v>FUORI CLASSIFICA</v>
      </c>
      <c r="I276" s="27" t="str">
        <f t="shared" si="18"/>
        <v>FUORI CLASSIFICA</v>
      </c>
      <c r="J276" s="28">
        <f t="shared" si="19"/>
        <v>10</v>
      </c>
    </row>
    <row r="277" spans="1:10" s="35" customFormat="1">
      <c r="A277" s="28">
        <v>276</v>
      </c>
      <c r="B277" s="28"/>
      <c r="C277" s="34"/>
      <c r="D277" s="34"/>
      <c r="E277" s="28" t="str">
        <f t="shared" si="17"/>
        <v>OVER</v>
      </c>
      <c r="F277" s="27"/>
      <c r="G277" s="27">
        <f>IF(ISNA(VLOOKUP(A277,'Arrivo non competitiva'!$A:$B,2,FALSE)),0,VLOOKUP(A277,'Arrivo non competitiva'!$A:$B,2,FALSE))</f>
        <v>0</v>
      </c>
      <c r="H277" s="27" t="str">
        <f t="shared" si="16"/>
        <v>FUORI CLASSIFICA</v>
      </c>
      <c r="I277" s="27" t="str">
        <f t="shared" si="18"/>
        <v>FUORI CLASSIFICA</v>
      </c>
      <c r="J277" s="28">
        <f t="shared" si="19"/>
        <v>10</v>
      </c>
    </row>
    <row r="278" spans="1:10" s="35" customFormat="1">
      <c r="A278" s="28">
        <v>277</v>
      </c>
      <c r="B278" s="28"/>
      <c r="C278" s="34"/>
      <c r="D278" s="34"/>
      <c r="E278" s="28" t="str">
        <f t="shared" si="17"/>
        <v>OVER</v>
      </c>
      <c r="F278" s="27"/>
      <c r="G278" s="27">
        <f>IF(ISNA(VLOOKUP(A278,'Arrivo non competitiva'!$A:$B,2,FALSE)),0,VLOOKUP(A278,'Arrivo non competitiva'!$A:$B,2,FALSE))</f>
        <v>0</v>
      </c>
      <c r="H278" s="27" t="str">
        <f t="shared" si="16"/>
        <v>FUORI CLASSIFICA</v>
      </c>
      <c r="I278" s="27" t="str">
        <f t="shared" si="18"/>
        <v>FUORI CLASSIFICA</v>
      </c>
      <c r="J278" s="28">
        <f t="shared" si="19"/>
        <v>10</v>
      </c>
    </row>
    <row r="279" spans="1:10" s="35" customFormat="1">
      <c r="A279" s="28">
        <v>278</v>
      </c>
      <c r="B279" s="28"/>
      <c r="C279" s="34"/>
      <c r="D279" s="34"/>
      <c r="E279" s="28" t="str">
        <f t="shared" si="17"/>
        <v>OVER</v>
      </c>
      <c r="F279" s="27"/>
      <c r="G279" s="27">
        <f>IF(ISNA(VLOOKUP(A279,'Arrivo non competitiva'!$A:$B,2,FALSE)),0,VLOOKUP(A279,'Arrivo non competitiva'!$A:$B,2,FALSE))</f>
        <v>0</v>
      </c>
      <c r="H279" s="27" t="str">
        <f t="shared" si="16"/>
        <v>FUORI CLASSIFICA</v>
      </c>
      <c r="I279" s="27" t="str">
        <f t="shared" si="18"/>
        <v>FUORI CLASSIFICA</v>
      </c>
      <c r="J279" s="28">
        <f t="shared" si="19"/>
        <v>10</v>
      </c>
    </row>
    <row r="280" spans="1:10" s="35" customFormat="1">
      <c r="A280" s="28">
        <v>279</v>
      </c>
      <c r="B280" s="28"/>
      <c r="C280" s="34"/>
      <c r="D280" s="34"/>
      <c r="E280" s="28" t="str">
        <f t="shared" si="17"/>
        <v>OVER</v>
      </c>
      <c r="F280" s="27"/>
      <c r="G280" s="27">
        <f>IF(ISNA(VLOOKUP(A280,'Arrivo non competitiva'!$A:$B,2,FALSE)),0,VLOOKUP(A280,'Arrivo non competitiva'!$A:$B,2,FALSE))</f>
        <v>0</v>
      </c>
      <c r="H280" s="27" t="str">
        <f t="shared" si="16"/>
        <v>FUORI CLASSIFICA</v>
      </c>
      <c r="I280" s="27" t="str">
        <f t="shared" si="18"/>
        <v>FUORI CLASSIFICA</v>
      </c>
      <c r="J280" s="28">
        <f t="shared" si="19"/>
        <v>10</v>
      </c>
    </row>
    <row r="281" spans="1:10" s="35" customFormat="1">
      <c r="A281" s="28">
        <v>280</v>
      </c>
      <c r="B281" s="28"/>
      <c r="C281" s="34"/>
      <c r="D281" s="34"/>
      <c r="E281" s="28" t="str">
        <f t="shared" si="17"/>
        <v>OVER</v>
      </c>
      <c r="F281" s="27"/>
      <c r="G281" s="27">
        <f>IF(ISNA(VLOOKUP(A281,'Arrivo non competitiva'!$A:$B,2,FALSE)),0,VLOOKUP(A281,'Arrivo non competitiva'!$A:$B,2,FALSE))</f>
        <v>0</v>
      </c>
      <c r="H281" s="27" t="str">
        <f t="shared" si="16"/>
        <v>FUORI CLASSIFICA</v>
      </c>
      <c r="I281" s="27" t="str">
        <f t="shared" si="18"/>
        <v>FUORI CLASSIFICA</v>
      </c>
      <c r="J281" s="28">
        <f t="shared" si="19"/>
        <v>10</v>
      </c>
    </row>
    <row r="282" spans="1:10" s="35" customFormat="1">
      <c r="A282" s="28">
        <v>281</v>
      </c>
      <c r="B282" s="28"/>
      <c r="C282" s="34"/>
      <c r="D282" s="34"/>
      <c r="E282" s="28" t="str">
        <f t="shared" si="17"/>
        <v>OVER</v>
      </c>
      <c r="F282" s="27"/>
      <c r="G282" s="27">
        <f>IF(ISNA(VLOOKUP(A282,'Arrivo non competitiva'!$A:$B,2,FALSE)),0,VLOOKUP(A282,'Arrivo non competitiva'!$A:$B,2,FALSE))</f>
        <v>0</v>
      </c>
      <c r="H282" s="27" t="str">
        <f t="shared" si="16"/>
        <v>FUORI CLASSIFICA</v>
      </c>
      <c r="I282" s="27" t="str">
        <f t="shared" si="18"/>
        <v>FUORI CLASSIFICA</v>
      </c>
      <c r="J282" s="28">
        <f t="shared" si="19"/>
        <v>10</v>
      </c>
    </row>
    <row r="283" spans="1:10" s="35" customFormat="1">
      <c r="A283" s="28">
        <v>282</v>
      </c>
      <c r="B283" s="28"/>
      <c r="C283" s="34"/>
      <c r="D283" s="34"/>
      <c r="E283" s="28" t="str">
        <f t="shared" si="17"/>
        <v>OVER</v>
      </c>
      <c r="F283" s="27"/>
      <c r="G283" s="27">
        <f>IF(ISNA(VLOOKUP(A283,'Arrivo non competitiva'!$A:$B,2,FALSE)),0,VLOOKUP(A283,'Arrivo non competitiva'!$A:$B,2,FALSE))</f>
        <v>0</v>
      </c>
      <c r="H283" s="27" t="str">
        <f t="shared" si="16"/>
        <v>FUORI CLASSIFICA</v>
      </c>
      <c r="I283" s="27" t="str">
        <f t="shared" si="18"/>
        <v>FUORI CLASSIFICA</v>
      </c>
      <c r="J283" s="28">
        <f t="shared" si="19"/>
        <v>10</v>
      </c>
    </row>
    <row r="284" spans="1:10" s="35" customFormat="1">
      <c r="A284" s="28">
        <v>283</v>
      </c>
      <c r="B284" s="28"/>
      <c r="C284" s="34"/>
      <c r="D284" s="34"/>
      <c r="E284" s="28" t="str">
        <f t="shared" si="17"/>
        <v>OVER</v>
      </c>
      <c r="F284" s="27"/>
      <c r="G284" s="27">
        <f>IF(ISNA(VLOOKUP(A284,'Arrivo non competitiva'!$A:$B,2,FALSE)),0,VLOOKUP(A284,'Arrivo non competitiva'!$A:$B,2,FALSE))</f>
        <v>0</v>
      </c>
      <c r="H284" s="27" t="str">
        <f t="shared" si="16"/>
        <v>FUORI CLASSIFICA</v>
      </c>
      <c r="I284" s="27" t="str">
        <f t="shared" si="18"/>
        <v>FUORI CLASSIFICA</v>
      </c>
      <c r="J284" s="28">
        <f t="shared" si="19"/>
        <v>10</v>
      </c>
    </row>
    <row r="285" spans="1:10" s="35" customFormat="1">
      <c r="A285" s="28">
        <v>284</v>
      </c>
      <c r="B285" s="28"/>
      <c r="C285" s="34"/>
      <c r="D285" s="34"/>
      <c r="E285" s="28" t="str">
        <f t="shared" si="17"/>
        <v>OVER</v>
      </c>
      <c r="F285" s="27"/>
      <c r="G285" s="27">
        <f>IF(ISNA(VLOOKUP(A285,'Arrivo non competitiva'!$A:$B,2,FALSE)),0,VLOOKUP(A285,'Arrivo non competitiva'!$A:$B,2,FALSE))</f>
        <v>0</v>
      </c>
      <c r="H285" s="27" t="str">
        <f t="shared" si="16"/>
        <v>FUORI CLASSIFICA</v>
      </c>
      <c r="I285" s="27" t="str">
        <f t="shared" si="18"/>
        <v>FUORI CLASSIFICA</v>
      </c>
      <c r="J285" s="28">
        <f t="shared" si="19"/>
        <v>10</v>
      </c>
    </row>
    <row r="286" spans="1:10" s="35" customFormat="1">
      <c r="A286" s="28">
        <v>285</v>
      </c>
      <c r="B286" s="28"/>
      <c r="C286" s="34"/>
      <c r="D286" s="34"/>
      <c r="E286" s="28" t="str">
        <f t="shared" si="17"/>
        <v>OVER</v>
      </c>
      <c r="F286" s="27"/>
      <c r="G286" s="27">
        <f>IF(ISNA(VLOOKUP(A286,'Arrivo non competitiva'!$A:$B,2,FALSE)),0,VLOOKUP(A286,'Arrivo non competitiva'!$A:$B,2,FALSE))</f>
        <v>0</v>
      </c>
      <c r="H286" s="27" t="str">
        <f t="shared" si="16"/>
        <v>FUORI CLASSIFICA</v>
      </c>
      <c r="I286" s="27" t="str">
        <f t="shared" si="18"/>
        <v>FUORI CLASSIFICA</v>
      </c>
      <c r="J286" s="28">
        <f t="shared" si="19"/>
        <v>10</v>
      </c>
    </row>
    <row r="287" spans="1:10" s="35" customFormat="1">
      <c r="A287" s="28">
        <v>286</v>
      </c>
      <c r="B287" s="28"/>
      <c r="C287" s="34"/>
      <c r="D287" s="34"/>
      <c r="E287" s="28" t="str">
        <f t="shared" si="17"/>
        <v>OVER</v>
      </c>
      <c r="F287" s="27"/>
      <c r="G287" s="27">
        <f>IF(ISNA(VLOOKUP(A287,'Arrivo non competitiva'!$A:$B,2,FALSE)),0,VLOOKUP(A287,'Arrivo non competitiva'!$A:$B,2,FALSE))</f>
        <v>0</v>
      </c>
      <c r="H287" s="27" t="str">
        <f t="shared" si="16"/>
        <v>FUORI CLASSIFICA</v>
      </c>
      <c r="I287" s="27" t="str">
        <f t="shared" si="18"/>
        <v>FUORI CLASSIFICA</v>
      </c>
      <c r="J287" s="28">
        <f t="shared" si="19"/>
        <v>10</v>
      </c>
    </row>
    <row r="288" spans="1:10" s="35" customFormat="1">
      <c r="A288" s="28">
        <v>287</v>
      </c>
      <c r="B288" s="28"/>
      <c r="C288" s="34"/>
      <c r="D288" s="34"/>
      <c r="E288" s="28" t="str">
        <f t="shared" si="17"/>
        <v>OVER</v>
      </c>
      <c r="F288" s="27"/>
      <c r="G288" s="27">
        <f>IF(ISNA(VLOOKUP(A288,'Arrivo non competitiva'!$A:$B,2,FALSE)),0,VLOOKUP(A288,'Arrivo non competitiva'!$A:$B,2,FALSE))</f>
        <v>0</v>
      </c>
      <c r="H288" s="27" t="str">
        <f t="shared" si="16"/>
        <v>FUORI CLASSIFICA</v>
      </c>
      <c r="I288" s="27" t="str">
        <f t="shared" si="18"/>
        <v>FUORI CLASSIFICA</v>
      </c>
      <c r="J288" s="28">
        <f t="shared" si="19"/>
        <v>10</v>
      </c>
    </row>
    <row r="289" spans="1:10" s="35" customFormat="1">
      <c r="A289" s="28">
        <v>288</v>
      </c>
      <c r="B289" s="28"/>
      <c r="C289" s="34"/>
      <c r="D289" s="34"/>
      <c r="E289" s="28" t="str">
        <f t="shared" si="17"/>
        <v>OVER</v>
      </c>
      <c r="F289" s="27"/>
      <c r="G289" s="27">
        <f>IF(ISNA(VLOOKUP(A289,'Arrivo non competitiva'!$A:$B,2,FALSE)),0,VLOOKUP(A289,'Arrivo non competitiva'!$A:$B,2,FALSE))</f>
        <v>0</v>
      </c>
      <c r="H289" s="27" t="str">
        <f t="shared" si="16"/>
        <v>FUORI CLASSIFICA</v>
      </c>
      <c r="I289" s="27" t="str">
        <f t="shared" si="18"/>
        <v>FUORI CLASSIFICA</v>
      </c>
      <c r="J289" s="28">
        <f t="shared" si="19"/>
        <v>10</v>
      </c>
    </row>
    <row r="290" spans="1:10" s="35" customFormat="1">
      <c r="A290" s="28">
        <v>289</v>
      </c>
      <c r="B290" s="28"/>
      <c r="C290" s="34"/>
      <c r="D290" s="34"/>
      <c r="E290" s="28" t="str">
        <f t="shared" si="17"/>
        <v>OVER</v>
      </c>
      <c r="F290" s="27"/>
      <c r="G290" s="27">
        <f>IF(ISNA(VLOOKUP(A290,'Arrivo non competitiva'!$A:$B,2,FALSE)),0,VLOOKUP(A290,'Arrivo non competitiva'!$A:$B,2,FALSE))</f>
        <v>0</v>
      </c>
      <c r="H290" s="27" t="str">
        <f t="shared" si="16"/>
        <v>FUORI CLASSIFICA</v>
      </c>
      <c r="I290" s="27" t="str">
        <f t="shared" si="18"/>
        <v>FUORI CLASSIFICA</v>
      </c>
      <c r="J290" s="28">
        <f t="shared" si="19"/>
        <v>10</v>
      </c>
    </row>
    <row r="291" spans="1:10" s="35" customFormat="1">
      <c r="A291" s="28">
        <v>290</v>
      </c>
      <c r="B291" s="28"/>
      <c r="C291" s="34"/>
      <c r="D291" s="34"/>
      <c r="E291" s="28" t="str">
        <f t="shared" si="17"/>
        <v>OVER</v>
      </c>
      <c r="F291" s="27"/>
      <c r="G291" s="27">
        <f>IF(ISNA(VLOOKUP(A291,'Arrivo non competitiva'!$A:$B,2,FALSE)),0,VLOOKUP(A291,'Arrivo non competitiva'!$A:$B,2,FALSE))</f>
        <v>0</v>
      </c>
      <c r="H291" s="27" t="str">
        <f t="shared" si="16"/>
        <v>FUORI CLASSIFICA</v>
      </c>
      <c r="I291" s="27" t="str">
        <f t="shared" si="18"/>
        <v>FUORI CLASSIFICA</v>
      </c>
      <c r="J291" s="28">
        <f t="shared" si="19"/>
        <v>10</v>
      </c>
    </row>
    <row r="292" spans="1:10" s="35" customFormat="1">
      <c r="A292" s="28">
        <v>291</v>
      </c>
      <c r="B292" s="28"/>
      <c r="C292" s="34"/>
      <c r="D292" s="34"/>
      <c r="E292" s="28" t="str">
        <f t="shared" si="17"/>
        <v>OVER</v>
      </c>
      <c r="F292" s="27"/>
      <c r="G292" s="27">
        <f>IF(ISNA(VLOOKUP(A292,'Arrivo non competitiva'!$A:$B,2,FALSE)),0,VLOOKUP(A292,'Arrivo non competitiva'!$A:$B,2,FALSE))</f>
        <v>0</v>
      </c>
      <c r="H292" s="27" t="str">
        <f t="shared" si="16"/>
        <v>FUORI CLASSIFICA</v>
      </c>
      <c r="I292" s="27" t="str">
        <f t="shared" si="18"/>
        <v>FUORI CLASSIFICA</v>
      </c>
      <c r="J292" s="28">
        <f t="shared" si="19"/>
        <v>10</v>
      </c>
    </row>
    <row r="293" spans="1:10" s="35" customFormat="1">
      <c r="A293" s="28">
        <v>292</v>
      </c>
      <c r="B293" s="28"/>
      <c r="C293" s="34"/>
      <c r="D293" s="34"/>
      <c r="E293" s="28" t="str">
        <f t="shared" si="17"/>
        <v>OVER</v>
      </c>
      <c r="F293" s="27"/>
      <c r="G293" s="27">
        <f>IF(ISNA(VLOOKUP(A293,'Arrivo non competitiva'!$A:$B,2,FALSE)),0,VLOOKUP(A293,'Arrivo non competitiva'!$A:$B,2,FALSE))</f>
        <v>0</v>
      </c>
      <c r="H293" s="27" t="str">
        <f t="shared" si="16"/>
        <v>FUORI CLASSIFICA</v>
      </c>
      <c r="I293" s="27" t="str">
        <f t="shared" si="18"/>
        <v>FUORI CLASSIFICA</v>
      </c>
      <c r="J293" s="28">
        <f t="shared" si="19"/>
        <v>10</v>
      </c>
    </row>
    <row r="294" spans="1:10" s="35" customFormat="1">
      <c r="A294" s="28">
        <v>293</v>
      </c>
      <c r="B294" s="28"/>
      <c r="C294" s="34"/>
      <c r="D294" s="34"/>
      <c r="E294" s="28" t="str">
        <f t="shared" si="17"/>
        <v>OVER</v>
      </c>
      <c r="F294" s="27"/>
      <c r="G294" s="27">
        <f>IF(ISNA(VLOOKUP(A294,'Arrivo non competitiva'!$A:$B,2,FALSE)),0,VLOOKUP(A294,'Arrivo non competitiva'!$A:$B,2,FALSE))</f>
        <v>0</v>
      </c>
      <c r="H294" s="27" t="str">
        <f t="shared" si="16"/>
        <v>FUORI CLASSIFICA</v>
      </c>
      <c r="I294" s="27" t="str">
        <f t="shared" si="18"/>
        <v>FUORI CLASSIFICA</v>
      </c>
      <c r="J294" s="28">
        <f t="shared" si="19"/>
        <v>10</v>
      </c>
    </row>
    <row r="295" spans="1:10" s="35" customFormat="1">
      <c r="A295" s="28">
        <v>294</v>
      </c>
      <c r="B295" s="28"/>
      <c r="C295" s="34"/>
      <c r="D295" s="34"/>
      <c r="E295" s="28" t="str">
        <f t="shared" si="17"/>
        <v>OVER</v>
      </c>
      <c r="F295" s="27"/>
      <c r="G295" s="27">
        <f>IF(ISNA(VLOOKUP(A295,'Arrivo non competitiva'!$A:$B,2,FALSE)),0,VLOOKUP(A295,'Arrivo non competitiva'!$A:$B,2,FALSE))</f>
        <v>0</v>
      </c>
      <c r="H295" s="27" t="str">
        <f t="shared" si="16"/>
        <v>FUORI CLASSIFICA</v>
      </c>
      <c r="I295" s="27" t="str">
        <f t="shared" si="18"/>
        <v>FUORI CLASSIFICA</v>
      </c>
      <c r="J295" s="28">
        <f t="shared" si="19"/>
        <v>10</v>
      </c>
    </row>
    <row r="296" spans="1:10" s="35" customFormat="1">
      <c r="A296" s="28">
        <v>295</v>
      </c>
      <c r="B296" s="28"/>
      <c r="C296" s="34"/>
      <c r="D296" s="34"/>
      <c r="E296" s="28" t="str">
        <f t="shared" si="17"/>
        <v>OVER</v>
      </c>
      <c r="F296" s="27"/>
      <c r="G296" s="27">
        <f>IF(ISNA(VLOOKUP(A296,'Arrivo non competitiva'!$A:$B,2,FALSE)),0,VLOOKUP(A296,'Arrivo non competitiva'!$A:$B,2,FALSE))</f>
        <v>0</v>
      </c>
      <c r="H296" s="27" t="str">
        <f t="shared" si="16"/>
        <v>FUORI CLASSIFICA</v>
      </c>
      <c r="I296" s="27" t="str">
        <f t="shared" si="18"/>
        <v>FUORI CLASSIFICA</v>
      </c>
      <c r="J296" s="28">
        <f t="shared" si="19"/>
        <v>10</v>
      </c>
    </row>
    <row r="297" spans="1:10" s="35" customFormat="1">
      <c r="A297" s="28">
        <v>296</v>
      </c>
      <c r="B297" s="28"/>
      <c r="C297" s="34"/>
      <c r="D297" s="34"/>
      <c r="E297" s="28" t="str">
        <f t="shared" si="17"/>
        <v>OVER</v>
      </c>
      <c r="F297" s="27"/>
      <c r="G297" s="27">
        <f>IF(ISNA(VLOOKUP(A297,'Arrivo non competitiva'!$A:$B,2,FALSE)),0,VLOOKUP(A297,'Arrivo non competitiva'!$A:$B,2,FALSE))</f>
        <v>0</v>
      </c>
      <c r="H297" s="27" t="str">
        <f t="shared" si="16"/>
        <v>FUORI CLASSIFICA</v>
      </c>
      <c r="I297" s="27" t="str">
        <f t="shared" si="18"/>
        <v>FUORI CLASSIFICA</v>
      </c>
      <c r="J297" s="28">
        <f t="shared" si="19"/>
        <v>10</v>
      </c>
    </row>
    <row r="298" spans="1:10" s="35" customFormat="1">
      <c r="A298" s="28">
        <v>297</v>
      </c>
      <c r="B298" s="28"/>
      <c r="C298" s="34"/>
      <c r="D298" s="34"/>
      <c r="E298" s="28" t="str">
        <f t="shared" si="17"/>
        <v>OVER</v>
      </c>
      <c r="F298" s="27"/>
      <c r="G298" s="27">
        <f>IF(ISNA(VLOOKUP(A298,'Arrivo non competitiva'!$A:$B,2,FALSE)),0,VLOOKUP(A298,'Arrivo non competitiva'!$A:$B,2,FALSE))</f>
        <v>0</v>
      </c>
      <c r="H298" s="27" t="str">
        <f t="shared" si="16"/>
        <v>FUORI CLASSIFICA</v>
      </c>
      <c r="I298" s="27" t="str">
        <f t="shared" si="18"/>
        <v>FUORI CLASSIFICA</v>
      </c>
      <c r="J298" s="28">
        <f t="shared" si="19"/>
        <v>10</v>
      </c>
    </row>
    <row r="299" spans="1:10" s="35" customFormat="1">
      <c r="A299" s="28">
        <v>298</v>
      </c>
      <c r="B299" s="28"/>
      <c r="C299" s="34"/>
      <c r="D299" s="34"/>
      <c r="E299" s="28" t="str">
        <f t="shared" si="17"/>
        <v>OVER</v>
      </c>
      <c r="F299" s="27"/>
      <c r="G299" s="27">
        <f>IF(ISNA(VLOOKUP(A299,'Arrivo non competitiva'!$A:$B,2,FALSE)),0,VLOOKUP(A299,'Arrivo non competitiva'!$A:$B,2,FALSE))</f>
        <v>0</v>
      </c>
      <c r="H299" s="27" t="str">
        <f t="shared" si="16"/>
        <v>FUORI CLASSIFICA</v>
      </c>
      <c r="I299" s="27" t="str">
        <f t="shared" si="18"/>
        <v>FUORI CLASSIFICA</v>
      </c>
      <c r="J299" s="28">
        <f t="shared" si="19"/>
        <v>10</v>
      </c>
    </row>
    <row r="300" spans="1:10" s="35" customFormat="1">
      <c r="A300" s="28">
        <v>299</v>
      </c>
      <c r="B300" s="28"/>
      <c r="C300" s="34"/>
      <c r="D300" s="34"/>
      <c r="E300" s="28" t="str">
        <f t="shared" si="17"/>
        <v>OVER</v>
      </c>
      <c r="F300" s="27"/>
      <c r="G300" s="27">
        <f>IF(ISNA(VLOOKUP(A300,'Arrivo non competitiva'!$A:$B,2,FALSE)),0,VLOOKUP(A300,'Arrivo non competitiva'!$A:$B,2,FALSE))</f>
        <v>0</v>
      </c>
      <c r="H300" s="27" t="str">
        <f t="shared" si="16"/>
        <v>FUORI CLASSIFICA</v>
      </c>
      <c r="I300" s="27" t="str">
        <f t="shared" si="18"/>
        <v>FUORI CLASSIFICA</v>
      </c>
      <c r="J300" s="28">
        <f t="shared" si="19"/>
        <v>10</v>
      </c>
    </row>
    <row r="301" spans="1:10" s="35" customFormat="1">
      <c r="A301" s="28">
        <v>300</v>
      </c>
      <c r="B301" s="28"/>
      <c r="C301" s="34"/>
      <c r="D301" s="34"/>
      <c r="E301" s="28" t="str">
        <f t="shared" si="17"/>
        <v>OVER</v>
      </c>
      <c r="F301" s="27"/>
      <c r="G301" s="27">
        <f>IF(ISNA(VLOOKUP(A301,'Arrivo non competitiva'!$A:$B,2,FALSE)),0,VLOOKUP(A301,'Arrivo non competitiva'!$A:$B,2,FALSE))</f>
        <v>0</v>
      </c>
      <c r="H301" s="27" t="str">
        <f t="shared" si="16"/>
        <v>FUORI CLASSIFICA</v>
      </c>
      <c r="I301" s="27" t="str">
        <f t="shared" si="18"/>
        <v>FUORI CLASSIFICA</v>
      </c>
      <c r="J301" s="28">
        <f t="shared" si="19"/>
        <v>10</v>
      </c>
    </row>
    <row r="302" spans="1:10" s="35" customFormat="1">
      <c r="A302" s="28">
        <v>301</v>
      </c>
      <c r="B302" s="28"/>
      <c r="C302" s="34"/>
      <c r="D302" s="34"/>
      <c r="E302" s="28" t="str">
        <f t="shared" si="17"/>
        <v>OVER</v>
      </c>
      <c r="F302" s="27"/>
      <c r="G302" s="27">
        <f>IF(ISNA(VLOOKUP(A302,'Arrivo non competitiva'!$A:$B,2,FALSE)),0,VLOOKUP(A302,'Arrivo non competitiva'!$A:$B,2,FALSE))</f>
        <v>0</v>
      </c>
      <c r="H302" s="27" t="str">
        <f t="shared" si="16"/>
        <v>FUORI CLASSIFICA</v>
      </c>
      <c r="I302" s="27" t="str">
        <f t="shared" si="18"/>
        <v>FUORI CLASSIFICA</v>
      </c>
      <c r="J302" s="28">
        <f t="shared" si="19"/>
        <v>10</v>
      </c>
    </row>
    <row r="303" spans="1:10" s="35" customFormat="1">
      <c r="A303" s="28">
        <v>302</v>
      </c>
      <c r="B303" s="28"/>
      <c r="C303" s="34"/>
      <c r="D303" s="34"/>
      <c r="E303" s="28" t="str">
        <f t="shared" si="17"/>
        <v>OVER</v>
      </c>
      <c r="F303" s="27"/>
      <c r="G303" s="27">
        <f>IF(ISNA(VLOOKUP(A303,'Arrivo non competitiva'!$A:$B,2,FALSE)),0,VLOOKUP(A303,'Arrivo non competitiva'!$A:$B,2,FALSE))</f>
        <v>0</v>
      </c>
      <c r="H303" s="27" t="str">
        <f t="shared" si="16"/>
        <v>FUORI CLASSIFICA</v>
      </c>
      <c r="I303" s="27" t="str">
        <f t="shared" si="18"/>
        <v>FUORI CLASSIFICA</v>
      </c>
      <c r="J303" s="28">
        <f t="shared" si="19"/>
        <v>10</v>
      </c>
    </row>
    <row r="304" spans="1:10" s="35" customFormat="1">
      <c r="A304" s="28">
        <v>303</v>
      </c>
      <c r="B304" s="28"/>
      <c r="C304" s="34"/>
      <c r="D304" s="34"/>
      <c r="E304" s="28" t="str">
        <f t="shared" si="17"/>
        <v>OVER</v>
      </c>
      <c r="F304" s="27"/>
      <c r="G304" s="27">
        <f>IF(ISNA(VLOOKUP(A304,'Arrivo non competitiva'!$A:$B,2,FALSE)),0,VLOOKUP(A304,'Arrivo non competitiva'!$A:$B,2,FALSE))</f>
        <v>0</v>
      </c>
      <c r="H304" s="27" t="str">
        <f t="shared" si="16"/>
        <v>FUORI CLASSIFICA</v>
      </c>
      <c r="I304" s="27" t="str">
        <f t="shared" si="18"/>
        <v>FUORI CLASSIFICA</v>
      </c>
      <c r="J304" s="28">
        <f t="shared" si="19"/>
        <v>10</v>
      </c>
    </row>
    <row r="305" spans="1:10" s="35" customFormat="1">
      <c r="A305" s="28">
        <v>304</v>
      </c>
      <c r="B305" s="28"/>
      <c r="C305" s="34"/>
      <c r="D305" s="34"/>
      <c r="E305" s="28" t="str">
        <f t="shared" si="17"/>
        <v>OVER</v>
      </c>
      <c r="F305" s="27"/>
      <c r="G305" s="27">
        <f>IF(ISNA(VLOOKUP(A305,'Arrivo non competitiva'!$A:$B,2,FALSE)),0,VLOOKUP(A305,'Arrivo non competitiva'!$A:$B,2,FALSE))</f>
        <v>0</v>
      </c>
      <c r="H305" s="27" t="str">
        <f t="shared" si="16"/>
        <v>FUORI CLASSIFICA</v>
      </c>
      <c r="I305" s="27" t="str">
        <f t="shared" si="18"/>
        <v>FUORI CLASSIFICA</v>
      </c>
      <c r="J305" s="28">
        <f t="shared" si="19"/>
        <v>10</v>
      </c>
    </row>
    <row r="306" spans="1:10" s="35" customFormat="1">
      <c r="A306" s="28">
        <v>305</v>
      </c>
      <c r="B306" s="28"/>
      <c r="C306" s="34"/>
      <c r="D306" s="34"/>
      <c r="E306" s="28" t="str">
        <f t="shared" si="17"/>
        <v>OVER</v>
      </c>
      <c r="F306" s="27"/>
      <c r="G306" s="27">
        <f>IF(ISNA(VLOOKUP(A306,'Arrivo non competitiva'!$A:$B,2,FALSE)),0,VLOOKUP(A306,'Arrivo non competitiva'!$A:$B,2,FALSE))</f>
        <v>0</v>
      </c>
      <c r="H306" s="27" t="str">
        <f t="shared" si="16"/>
        <v>FUORI CLASSIFICA</v>
      </c>
      <c r="I306" s="27" t="str">
        <f t="shared" si="18"/>
        <v>FUORI CLASSIFICA</v>
      </c>
      <c r="J306" s="28">
        <f t="shared" si="19"/>
        <v>10</v>
      </c>
    </row>
    <row r="307" spans="1:10" s="35" customFormat="1">
      <c r="A307" s="28">
        <v>306</v>
      </c>
      <c r="B307" s="28"/>
      <c r="C307" s="34"/>
      <c r="D307" s="34"/>
      <c r="E307" s="28" t="str">
        <f t="shared" si="17"/>
        <v>OVER</v>
      </c>
      <c r="F307" s="27"/>
      <c r="G307" s="27">
        <f>IF(ISNA(VLOOKUP(A307,'Arrivo non competitiva'!$A:$B,2,FALSE)),0,VLOOKUP(A307,'Arrivo non competitiva'!$A:$B,2,FALSE))</f>
        <v>0</v>
      </c>
      <c r="H307" s="27" t="str">
        <f t="shared" si="16"/>
        <v>FUORI CLASSIFICA</v>
      </c>
      <c r="I307" s="27" t="str">
        <f t="shared" si="18"/>
        <v>FUORI CLASSIFICA</v>
      </c>
      <c r="J307" s="28">
        <f t="shared" si="19"/>
        <v>10</v>
      </c>
    </row>
    <row r="308" spans="1:10" s="35" customFormat="1">
      <c r="A308" s="28">
        <v>307</v>
      </c>
      <c r="B308" s="28"/>
      <c r="C308" s="34"/>
      <c r="D308" s="34"/>
      <c r="E308" s="28" t="str">
        <f t="shared" si="17"/>
        <v>OVER</v>
      </c>
      <c r="F308" s="27"/>
      <c r="G308" s="27">
        <f>IF(ISNA(VLOOKUP(A308,'Arrivo non competitiva'!$A:$B,2,FALSE)),0,VLOOKUP(A308,'Arrivo non competitiva'!$A:$B,2,FALSE))</f>
        <v>0</v>
      </c>
      <c r="H308" s="27" t="str">
        <f t="shared" si="16"/>
        <v>FUORI CLASSIFICA</v>
      </c>
      <c r="I308" s="27" t="str">
        <f t="shared" si="18"/>
        <v>FUORI CLASSIFICA</v>
      </c>
      <c r="J308" s="28">
        <f t="shared" si="19"/>
        <v>10</v>
      </c>
    </row>
    <row r="309" spans="1:10" s="35" customFormat="1">
      <c r="A309" s="28">
        <v>308</v>
      </c>
      <c r="B309" s="28"/>
      <c r="C309" s="34"/>
      <c r="D309" s="34"/>
      <c r="E309" s="28" t="str">
        <f t="shared" si="17"/>
        <v>OVER</v>
      </c>
      <c r="F309" s="27"/>
      <c r="G309" s="27">
        <f>IF(ISNA(VLOOKUP(A309,'Arrivo non competitiva'!$A:$B,2,FALSE)),0,VLOOKUP(A309,'Arrivo non competitiva'!$A:$B,2,FALSE))</f>
        <v>0</v>
      </c>
      <c r="H309" s="27" t="str">
        <f t="shared" si="16"/>
        <v>FUORI CLASSIFICA</v>
      </c>
      <c r="I309" s="27" t="str">
        <f t="shared" si="18"/>
        <v>FUORI CLASSIFICA</v>
      </c>
      <c r="J309" s="28">
        <f t="shared" si="19"/>
        <v>10</v>
      </c>
    </row>
    <row r="310" spans="1:10" s="35" customFormat="1">
      <c r="A310" s="28">
        <v>309</v>
      </c>
      <c r="B310" s="28"/>
      <c r="C310" s="34"/>
      <c r="D310" s="34"/>
      <c r="E310" s="28" t="str">
        <f t="shared" si="17"/>
        <v>OVER</v>
      </c>
      <c r="F310" s="27"/>
      <c r="G310" s="27">
        <f>IF(ISNA(VLOOKUP(A310,'Arrivo non competitiva'!$A:$B,2,FALSE)),0,VLOOKUP(A310,'Arrivo non competitiva'!$A:$B,2,FALSE))</f>
        <v>0</v>
      </c>
      <c r="H310" s="27" t="str">
        <f t="shared" si="16"/>
        <v>FUORI CLASSIFICA</v>
      </c>
      <c r="I310" s="27" t="str">
        <f t="shared" si="18"/>
        <v>FUORI CLASSIFICA</v>
      </c>
      <c r="J310" s="28">
        <f t="shared" si="19"/>
        <v>10</v>
      </c>
    </row>
    <row r="311" spans="1:10" s="35" customFormat="1">
      <c r="A311" s="28">
        <v>310</v>
      </c>
      <c r="B311" s="28"/>
      <c r="C311" s="34"/>
      <c r="D311" s="34"/>
      <c r="E311" s="28" t="str">
        <f t="shared" si="17"/>
        <v>OVER</v>
      </c>
      <c r="F311" s="27"/>
      <c r="G311" s="27">
        <f>IF(ISNA(VLOOKUP(A311,'Arrivo non competitiva'!$A:$B,2,FALSE)),0,VLOOKUP(A311,'Arrivo non competitiva'!$A:$B,2,FALSE))</f>
        <v>0</v>
      </c>
      <c r="H311" s="27" t="str">
        <f t="shared" si="16"/>
        <v>FUORI CLASSIFICA</v>
      </c>
      <c r="I311" s="27" t="str">
        <f t="shared" si="18"/>
        <v>FUORI CLASSIFICA</v>
      </c>
      <c r="J311" s="28">
        <f t="shared" si="19"/>
        <v>10</v>
      </c>
    </row>
    <row r="312" spans="1:10" s="35" customFormat="1">
      <c r="A312" s="28">
        <v>311</v>
      </c>
      <c r="B312" s="28"/>
      <c r="C312" s="34"/>
      <c r="D312" s="34"/>
      <c r="E312" s="28" t="str">
        <f t="shared" si="17"/>
        <v>OVER</v>
      </c>
      <c r="F312" s="27"/>
      <c r="G312" s="27">
        <f>IF(ISNA(VLOOKUP(A312,'Arrivo non competitiva'!$A:$B,2,FALSE)),0,VLOOKUP(A312,'Arrivo non competitiva'!$A:$B,2,FALSE))</f>
        <v>0</v>
      </c>
      <c r="H312" s="27" t="str">
        <f t="shared" si="16"/>
        <v>FUORI CLASSIFICA</v>
      </c>
      <c r="I312" s="27" t="str">
        <f t="shared" si="18"/>
        <v>FUORI CLASSIFICA</v>
      </c>
      <c r="J312" s="28">
        <f t="shared" si="19"/>
        <v>10</v>
      </c>
    </row>
    <row r="313" spans="1:10" s="35" customFormat="1">
      <c r="A313" s="28">
        <v>312</v>
      </c>
      <c r="B313" s="28"/>
      <c r="C313" s="34"/>
      <c r="D313" s="34"/>
      <c r="E313" s="28" t="str">
        <f t="shared" si="17"/>
        <v>OVER</v>
      </c>
      <c r="F313" s="27"/>
      <c r="G313" s="27">
        <f>IF(ISNA(VLOOKUP(A313,'Arrivo non competitiva'!$A:$B,2,FALSE)),0,VLOOKUP(A313,'Arrivo non competitiva'!$A:$B,2,FALSE))</f>
        <v>0</v>
      </c>
      <c r="H313" s="27" t="str">
        <f t="shared" si="16"/>
        <v>FUORI CLASSIFICA</v>
      </c>
      <c r="I313" s="27" t="str">
        <f t="shared" si="18"/>
        <v>FUORI CLASSIFICA</v>
      </c>
      <c r="J313" s="28">
        <f t="shared" si="19"/>
        <v>10</v>
      </c>
    </row>
    <row r="314" spans="1:10" s="35" customFormat="1">
      <c r="A314" s="28">
        <v>313</v>
      </c>
      <c r="B314" s="28"/>
      <c r="C314" s="34"/>
      <c r="D314" s="34"/>
      <c r="E314" s="28" t="str">
        <f t="shared" si="17"/>
        <v>OVER</v>
      </c>
      <c r="F314" s="27"/>
      <c r="G314" s="27">
        <f>IF(ISNA(VLOOKUP(A314,'Arrivo non competitiva'!$A:$B,2,FALSE)),0,VLOOKUP(A314,'Arrivo non competitiva'!$A:$B,2,FALSE))</f>
        <v>0</v>
      </c>
      <c r="H314" s="27" t="str">
        <f t="shared" si="16"/>
        <v>FUORI CLASSIFICA</v>
      </c>
      <c r="I314" s="27" t="str">
        <f t="shared" si="18"/>
        <v>FUORI CLASSIFICA</v>
      </c>
      <c r="J314" s="28">
        <f t="shared" si="19"/>
        <v>10</v>
      </c>
    </row>
    <row r="315" spans="1:10" s="35" customFormat="1">
      <c r="A315" s="28">
        <v>314</v>
      </c>
      <c r="B315" s="28"/>
      <c r="C315" s="34"/>
      <c r="D315" s="34"/>
      <c r="E315" s="28" t="str">
        <f t="shared" si="17"/>
        <v>OVER</v>
      </c>
      <c r="F315" s="27"/>
      <c r="G315" s="27">
        <f>IF(ISNA(VLOOKUP(A315,'Arrivo non competitiva'!$A:$B,2,FALSE)),0,VLOOKUP(A315,'Arrivo non competitiva'!$A:$B,2,FALSE))</f>
        <v>0</v>
      </c>
      <c r="H315" s="27" t="str">
        <f t="shared" si="16"/>
        <v>FUORI CLASSIFICA</v>
      </c>
      <c r="I315" s="27" t="str">
        <f t="shared" si="18"/>
        <v>FUORI CLASSIFICA</v>
      </c>
      <c r="J315" s="28">
        <f t="shared" si="19"/>
        <v>10</v>
      </c>
    </row>
    <row r="316" spans="1:10" s="35" customFormat="1">
      <c r="A316" s="28">
        <v>315</v>
      </c>
      <c r="B316" s="28"/>
      <c r="C316" s="34"/>
      <c r="D316" s="34"/>
      <c r="E316" s="28" t="str">
        <f t="shared" si="17"/>
        <v>OVER</v>
      </c>
      <c r="F316" s="27"/>
      <c r="G316" s="27">
        <f>IF(ISNA(VLOOKUP(A316,'Arrivo non competitiva'!$A:$B,2,FALSE)),0,VLOOKUP(A316,'Arrivo non competitiva'!$A:$B,2,FALSE))</f>
        <v>0</v>
      </c>
      <c r="H316" s="27" t="str">
        <f t="shared" si="16"/>
        <v>FUORI CLASSIFICA</v>
      </c>
      <c r="I316" s="27" t="str">
        <f t="shared" si="18"/>
        <v>FUORI CLASSIFICA</v>
      </c>
      <c r="J316" s="28">
        <f t="shared" si="19"/>
        <v>10</v>
      </c>
    </row>
    <row r="317" spans="1:10" s="35" customFormat="1">
      <c r="A317" s="28">
        <v>316</v>
      </c>
      <c r="B317" s="28"/>
      <c r="C317" s="34"/>
      <c r="D317" s="34"/>
      <c r="E317" s="28" t="str">
        <f t="shared" si="17"/>
        <v>OVER</v>
      </c>
      <c r="F317" s="27"/>
      <c r="G317" s="27">
        <f>IF(ISNA(VLOOKUP(A317,'Arrivo non competitiva'!$A:$B,2,FALSE)),0,VLOOKUP(A317,'Arrivo non competitiva'!$A:$B,2,FALSE))</f>
        <v>0</v>
      </c>
      <c r="H317" s="27" t="str">
        <f t="shared" si="16"/>
        <v>FUORI CLASSIFICA</v>
      </c>
      <c r="I317" s="27" t="str">
        <f t="shared" si="18"/>
        <v>FUORI CLASSIFICA</v>
      </c>
      <c r="J317" s="28">
        <f t="shared" si="19"/>
        <v>10</v>
      </c>
    </row>
    <row r="318" spans="1:10" s="35" customFormat="1">
      <c r="A318" s="28">
        <v>317</v>
      </c>
      <c r="B318" s="28"/>
      <c r="C318" s="34"/>
      <c r="D318" s="34"/>
      <c r="E318" s="28" t="str">
        <f t="shared" si="17"/>
        <v>OVER</v>
      </c>
      <c r="F318" s="27"/>
      <c r="G318" s="27">
        <f>IF(ISNA(VLOOKUP(A318,'Arrivo non competitiva'!$A:$B,2,FALSE)),0,VLOOKUP(A318,'Arrivo non competitiva'!$A:$B,2,FALSE))</f>
        <v>0</v>
      </c>
      <c r="H318" s="27" t="str">
        <f t="shared" si="16"/>
        <v>FUORI CLASSIFICA</v>
      </c>
      <c r="I318" s="27" t="str">
        <f t="shared" si="18"/>
        <v>FUORI CLASSIFICA</v>
      </c>
      <c r="J318" s="28">
        <f t="shared" si="19"/>
        <v>10</v>
      </c>
    </row>
    <row r="319" spans="1:10" s="35" customFormat="1">
      <c r="A319" s="28">
        <v>318</v>
      </c>
      <c r="B319" s="28"/>
      <c r="C319" s="34"/>
      <c r="D319" s="34"/>
      <c r="E319" s="28" t="str">
        <f t="shared" si="17"/>
        <v>OVER</v>
      </c>
      <c r="F319" s="27"/>
      <c r="G319" s="27">
        <f>IF(ISNA(VLOOKUP(A319,'Arrivo non competitiva'!$A:$B,2,FALSE)),0,VLOOKUP(A319,'Arrivo non competitiva'!$A:$B,2,FALSE))</f>
        <v>0</v>
      </c>
      <c r="H319" s="27" t="str">
        <f t="shared" si="16"/>
        <v>FUORI CLASSIFICA</v>
      </c>
      <c r="I319" s="27" t="str">
        <f t="shared" si="18"/>
        <v>FUORI CLASSIFICA</v>
      </c>
      <c r="J319" s="28">
        <f t="shared" si="19"/>
        <v>10</v>
      </c>
    </row>
    <row r="320" spans="1:10" s="35" customFormat="1">
      <c r="A320" s="28">
        <v>319</v>
      </c>
      <c r="B320" s="28"/>
      <c r="C320" s="34"/>
      <c r="D320" s="34"/>
      <c r="E320" s="28" t="str">
        <f t="shared" si="17"/>
        <v>OVER</v>
      </c>
      <c r="F320" s="27"/>
      <c r="G320" s="27">
        <f>IF(ISNA(VLOOKUP(A320,'Arrivo non competitiva'!$A:$B,2,FALSE)),0,VLOOKUP(A320,'Arrivo non competitiva'!$A:$B,2,FALSE))</f>
        <v>0</v>
      </c>
      <c r="H320" s="27" t="str">
        <f t="shared" si="16"/>
        <v>FUORI CLASSIFICA</v>
      </c>
      <c r="I320" s="27" t="str">
        <f t="shared" si="18"/>
        <v>FUORI CLASSIFICA</v>
      </c>
      <c r="J320" s="28">
        <f t="shared" si="19"/>
        <v>10</v>
      </c>
    </row>
    <row r="321" spans="1:10" s="35" customFormat="1">
      <c r="A321" s="28">
        <v>320</v>
      </c>
      <c r="B321" s="28"/>
      <c r="C321" s="34"/>
      <c r="D321" s="34"/>
      <c r="E321" s="28" t="str">
        <f t="shared" si="17"/>
        <v>OVER</v>
      </c>
      <c r="F321" s="27"/>
      <c r="G321" s="27">
        <f>IF(ISNA(VLOOKUP(A321,'Arrivo non competitiva'!$A:$B,2,FALSE)),0,VLOOKUP(A321,'Arrivo non competitiva'!$A:$B,2,FALSE))</f>
        <v>0</v>
      </c>
      <c r="H321" s="27" t="str">
        <f t="shared" si="16"/>
        <v>FUORI CLASSIFICA</v>
      </c>
      <c r="I321" s="27" t="str">
        <f t="shared" si="18"/>
        <v>FUORI CLASSIFICA</v>
      </c>
      <c r="J321" s="28">
        <f t="shared" si="19"/>
        <v>10</v>
      </c>
    </row>
    <row r="322" spans="1:10" s="35" customFormat="1">
      <c r="A322" s="28">
        <v>321</v>
      </c>
      <c r="B322" s="28"/>
      <c r="C322" s="34"/>
      <c r="D322" s="34"/>
      <c r="E322" s="28" t="str">
        <f t="shared" si="17"/>
        <v>OVER</v>
      </c>
      <c r="F322" s="27"/>
      <c r="G322" s="27">
        <f>IF(ISNA(VLOOKUP(A322,'Arrivo non competitiva'!$A:$B,2,FALSE)),0,VLOOKUP(A322,'Arrivo non competitiva'!$A:$B,2,FALSE))</f>
        <v>0</v>
      </c>
      <c r="H322" s="27" t="str">
        <f t="shared" ref="H322:H385" si="20">IF(G322=0,"FUORI CLASSIFICA",G322-F322)</f>
        <v>FUORI CLASSIFICA</v>
      </c>
      <c r="I322" s="27" t="str">
        <f t="shared" si="18"/>
        <v>FUORI CLASSIFICA</v>
      </c>
      <c r="J322" s="28">
        <f t="shared" si="19"/>
        <v>10</v>
      </c>
    </row>
    <row r="323" spans="1:10" s="35" customFormat="1">
      <c r="A323" s="28">
        <v>322</v>
      </c>
      <c r="B323" s="28"/>
      <c r="C323" s="34"/>
      <c r="D323" s="34"/>
      <c r="E323" s="28" t="str">
        <f t="shared" ref="E323:E386" si="21">IF(D323&gt;1965,"GIOVANI",IF(D323&gt;2015,"errore","OVER"))</f>
        <v>OVER</v>
      </c>
      <c r="F323" s="27"/>
      <c r="G323" s="27">
        <f>IF(ISNA(VLOOKUP(A323,'Arrivo non competitiva'!$A:$B,2,FALSE)),0,VLOOKUP(A323,'Arrivo non competitiva'!$A:$B,2,FALSE))</f>
        <v>0</v>
      </c>
      <c r="H323" s="27" t="str">
        <f t="shared" si="20"/>
        <v>FUORI CLASSIFICA</v>
      </c>
      <c r="I323" s="27" t="str">
        <f t="shared" ref="I323:I386" si="22">IF(H323="FUORI CLASSIFICA","FUORI CLASSIFICA","IN CLASSIFICA")</f>
        <v>FUORI CLASSIFICA</v>
      </c>
      <c r="J323" s="28">
        <f t="shared" ref="J323:J386" si="23">IF(D323&gt;1999,5,10)</f>
        <v>10</v>
      </c>
    </row>
    <row r="324" spans="1:10" s="35" customFormat="1">
      <c r="A324" s="28">
        <v>323</v>
      </c>
      <c r="B324" s="28"/>
      <c r="C324" s="34"/>
      <c r="D324" s="34"/>
      <c r="E324" s="28" t="str">
        <f t="shared" si="21"/>
        <v>OVER</v>
      </c>
      <c r="F324" s="27"/>
      <c r="G324" s="27">
        <f>IF(ISNA(VLOOKUP(A324,'Arrivo non competitiva'!$A:$B,2,FALSE)),0,VLOOKUP(A324,'Arrivo non competitiva'!$A:$B,2,FALSE))</f>
        <v>0</v>
      </c>
      <c r="H324" s="27" t="str">
        <f t="shared" si="20"/>
        <v>FUORI CLASSIFICA</v>
      </c>
      <c r="I324" s="27" t="str">
        <f t="shared" si="22"/>
        <v>FUORI CLASSIFICA</v>
      </c>
      <c r="J324" s="28">
        <f t="shared" si="23"/>
        <v>10</v>
      </c>
    </row>
    <row r="325" spans="1:10" s="35" customFormat="1">
      <c r="A325" s="28">
        <v>324</v>
      </c>
      <c r="B325" s="28"/>
      <c r="C325" s="34"/>
      <c r="D325" s="34"/>
      <c r="E325" s="28" t="str">
        <f t="shared" si="21"/>
        <v>OVER</v>
      </c>
      <c r="F325" s="27"/>
      <c r="G325" s="27">
        <f>IF(ISNA(VLOOKUP(A325,'Arrivo non competitiva'!$A:$B,2,FALSE)),0,VLOOKUP(A325,'Arrivo non competitiva'!$A:$B,2,FALSE))</f>
        <v>0</v>
      </c>
      <c r="H325" s="27" t="str">
        <f t="shared" si="20"/>
        <v>FUORI CLASSIFICA</v>
      </c>
      <c r="I325" s="27" t="str">
        <f t="shared" si="22"/>
        <v>FUORI CLASSIFICA</v>
      </c>
      <c r="J325" s="28">
        <f t="shared" si="23"/>
        <v>10</v>
      </c>
    </row>
    <row r="326" spans="1:10" s="35" customFormat="1">
      <c r="A326" s="28">
        <v>325</v>
      </c>
      <c r="B326" s="28"/>
      <c r="C326" s="34"/>
      <c r="D326" s="34"/>
      <c r="E326" s="28" t="str">
        <f t="shared" si="21"/>
        <v>OVER</v>
      </c>
      <c r="F326" s="27"/>
      <c r="G326" s="27">
        <f>IF(ISNA(VLOOKUP(A326,'Arrivo non competitiva'!$A:$B,2,FALSE)),0,VLOOKUP(A326,'Arrivo non competitiva'!$A:$B,2,FALSE))</f>
        <v>0</v>
      </c>
      <c r="H326" s="27" t="str">
        <f t="shared" si="20"/>
        <v>FUORI CLASSIFICA</v>
      </c>
      <c r="I326" s="27" t="str">
        <f t="shared" si="22"/>
        <v>FUORI CLASSIFICA</v>
      </c>
      <c r="J326" s="28">
        <f t="shared" si="23"/>
        <v>10</v>
      </c>
    </row>
    <row r="327" spans="1:10" s="35" customFormat="1">
      <c r="A327" s="28">
        <v>326</v>
      </c>
      <c r="B327" s="28"/>
      <c r="C327" s="34"/>
      <c r="D327" s="34"/>
      <c r="E327" s="28" t="str">
        <f t="shared" si="21"/>
        <v>OVER</v>
      </c>
      <c r="F327" s="27"/>
      <c r="G327" s="27">
        <f>IF(ISNA(VLOOKUP(A327,'Arrivo non competitiva'!$A:$B,2,FALSE)),0,VLOOKUP(A327,'Arrivo non competitiva'!$A:$B,2,FALSE))</f>
        <v>0</v>
      </c>
      <c r="H327" s="27" t="str">
        <f t="shared" si="20"/>
        <v>FUORI CLASSIFICA</v>
      </c>
      <c r="I327" s="27" t="str">
        <f t="shared" si="22"/>
        <v>FUORI CLASSIFICA</v>
      </c>
      <c r="J327" s="28">
        <f t="shared" si="23"/>
        <v>10</v>
      </c>
    </row>
    <row r="328" spans="1:10" s="35" customFormat="1">
      <c r="A328" s="28">
        <v>327</v>
      </c>
      <c r="B328" s="28"/>
      <c r="C328" s="34"/>
      <c r="D328" s="34"/>
      <c r="E328" s="28" t="str">
        <f t="shared" si="21"/>
        <v>OVER</v>
      </c>
      <c r="F328" s="27"/>
      <c r="G328" s="27">
        <f>IF(ISNA(VLOOKUP(A328,'Arrivo non competitiva'!$A:$B,2,FALSE)),0,VLOOKUP(A328,'Arrivo non competitiva'!$A:$B,2,FALSE))</f>
        <v>0</v>
      </c>
      <c r="H328" s="27" t="str">
        <f t="shared" si="20"/>
        <v>FUORI CLASSIFICA</v>
      </c>
      <c r="I328" s="27" t="str">
        <f t="shared" si="22"/>
        <v>FUORI CLASSIFICA</v>
      </c>
      <c r="J328" s="28">
        <f t="shared" si="23"/>
        <v>10</v>
      </c>
    </row>
    <row r="329" spans="1:10" s="35" customFormat="1">
      <c r="A329" s="28">
        <v>328</v>
      </c>
      <c r="B329" s="28"/>
      <c r="C329" s="34"/>
      <c r="D329" s="34"/>
      <c r="E329" s="28" t="str">
        <f t="shared" si="21"/>
        <v>OVER</v>
      </c>
      <c r="F329" s="27"/>
      <c r="G329" s="27">
        <f>IF(ISNA(VLOOKUP(A329,'Arrivo non competitiva'!$A:$B,2,FALSE)),0,VLOOKUP(A329,'Arrivo non competitiva'!$A:$B,2,FALSE))</f>
        <v>0</v>
      </c>
      <c r="H329" s="27" t="str">
        <f t="shared" si="20"/>
        <v>FUORI CLASSIFICA</v>
      </c>
      <c r="I329" s="27" t="str">
        <f t="shared" si="22"/>
        <v>FUORI CLASSIFICA</v>
      </c>
      <c r="J329" s="28">
        <f t="shared" si="23"/>
        <v>10</v>
      </c>
    </row>
    <row r="330" spans="1:10" s="35" customFormat="1">
      <c r="A330" s="28">
        <v>329</v>
      </c>
      <c r="B330" s="28"/>
      <c r="C330" s="34"/>
      <c r="D330" s="34"/>
      <c r="E330" s="28" t="str">
        <f t="shared" si="21"/>
        <v>OVER</v>
      </c>
      <c r="F330" s="27"/>
      <c r="G330" s="27">
        <f>IF(ISNA(VLOOKUP(A330,'Arrivo non competitiva'!$A:$B,2,FALSE)),0,VLOOKUP(A330,'Arrivo non competitiva'!$A:$B,2,FALSE))</f>
        <v>0</v>
      </c>
      <c r="H330" s="27" t="str">
        <f t="shared" si="20"/>
        <v>FUORI CLASSIFICA</v>
      </c>
      <c r="I330" s="27" t="str">
        <f t="shared" si="22"/>
        <v>FUORI CLASSIFICA</v>
      </c>
      <c r="J330" s="28">
        <f t="shared" si="23"/>
        <v>10</v>
      </c>
    </row>
    <row r="331" spans="1:10" s="35" customFormat="1">
      <c r="A331" s="28">
        <v>330</v>
      </c>
      <c r="B331" s="28"/>
      <c r="C331" s="34"/>
      <c r="D331" s="34"/>
      <c r="E331" s="28" t="str">
        <f t="shared" si="21"/>
        <v>OVER</v>
      </c>
      <c r="F331" s="27"/>
      <c r="G331" s="27">
        <f>IF(ISNA(VLOOKUP(A331,'Arrivo non competitiva'!$A:$B,2,FALSE)),0,VLOOKUP(A331,'Arrivo non competitiva'!$A:$B,2,FALSE))</f>
        <v>0</v>
      </c>
      <c r="H331" s="27" t="str">
        <f t="shared" si="20"/>
        <v>FUORI CLASSIFICA</v>
      </c>
      <c r="I331" s="27" t="str">
        <f t="shared" si="22"/>
        <v>FUORI CLASSIFICA</v>
      </c>
      <c r="J331" s="28">
        <f t="shared" si="23"/>
        <v>10</v>
      </c>
    </row>
    <row r="332" spans="1:10" s="35" customFormat="1">
      <c r="A332" s="28">
        <v>331</v>
      </c>
      <c r="B332" s="28"/>
      <c r="C332" s="34"/>
      <c r="D332" s="34"/>
      <c r="E332" s="28" t="str">
        <f t="shared" si="21"/>
        <v>OVER</v>
      </c>
      <c r="F332" s="27"/>
      <c r="G332" s="27">
        <f>IF(ISNA(VLOOKUP(A332,'Arrivo non competitiva'!$A:$B,2,FALSE)),0,VLOOKUP(A332,'Arrivo non competitiva'!$A:$B,2,FALSE))</f>
        <v>0</v>
      </c>
      <c r="H332" s="27" t="str">
        <f t="shared" si="20"/>
        <v>FUORI CLASSIFICA</v>
      </c>
      <c r="I332" s="27" t="str">
        <f t="shared" si="22"/>
        <v>FUORI CLASSIFICA</v>
      </c>
      <c r="J332" s="28">
        <f t="shared" si="23"/>
        <v>10</v>
      </c>
    </row>
    <row r="333" spans="1:10" s="35" customFormat="1">
      <c r="A333" s="28">
        <v>332</v>
      </c>
      <c r="B333" s="28"/>
      <c r="C333" s="34"/>
      <c r="D333" s="34"/>
      <c r="E333" s="28" t="str">
        <f t="shared" si="21"/>
        <v>OVER</v>
      </c>
      <c r="F333" s="27"/>
      <c r="G333" s="27">
        <f>IF(ISNA(VLOOKUP(A333,'Arrivo non competitiva'!$A:$B,2,FALSE)),0,VLOOKUP(A333,'Arrivo non competitiva'!$A:$B,2,FALSE))</f>
        <v>0</v>
      </c>
      <c r="H333" s="27" t="str">
        <f t="shared" si="20"/>
        <v>FUORI CLASSIFICA</v>
      </c>
      <c r="I333" s="27" t="str">
        <f t="shared" si="22"/>
        <v>FUORI CLASSIFICA</v>
      </c>
      <c r="J333" s="28">
        <f t="shared" si="23"/>
        <v>10</v>
      </c>
    </row>
    <row r="334" spans="1:10" s="35" customFormat="1">
      <c r="A334" s="28">
        <v>333</v>
      </c>
      <c r="B334" s="28"/>
      <c r="C334" s="34"/>
      <c r="D334" s="34"/>
      <c r="E334" s="28" t="str">
        <f t="shared" si="21"/>
        <v>OVER</v>
      </c>
      <c r="F334" s="27"/>
      <c r="G334" s="27">
        <f>IF(ISNA(VLOOKUP(A334,'Arrivo non competitiva'!$A:$B,2,FALSE)),0,VLOOKUP(A334,'Arrivo non competitiva'!$A:$B,2,FALSE))</f>
        <v>0</v>
      </c>
      <c r="H334" s="27" t="str">
        <f t="shared" si="20"/>
        <v>FUORI CLASSIFICA</v>
      </c>
      <c r="I334" s="27" t="str">
        <f t="shared" si="22"/>
        <v>FUORI CLASSIFICA</v>
      </c>
      <c r="J334" s="28">
        <f t="shared" si="23"/>
        <v>10</v>
      </c>
    </row>
    <row r="335" spans="1:10" s="35" customFormat="1">
      <c r="A335" s="28">
        <v>334</v>
      </c>
      <c r="B335" s="28"/>
      <c r="C335" s="34"/>
      <c r="D335" s="34"/>
      <c r="E335" s="28" t="str">
        <f t="shared" si="21"/>
        <v>OVER</v>
      </c>
      <c r="F335" s="27"/>
      <c r="G335" s="27">
        <f>IF(ISNA(VLOOKUP(A335,'Arrivo non competitiva'!$A:$B,2,FALSE)),0,VLOOKUP(A335,'Arrivo non competitiva'!$A:$B,2,FALSE))</f>
        <v>0</v>
      </c>
      <c r="H335" s="27" t="str">
        <f t="shared" si="20"/>
        <v>FUORI CLASSIFICA</v>
      </c>
      <c r="I335" s="27" t="str">
        <f t="shared" si="22"/>
        <v>FUORI CLASSIFICA</v>
      </c>
      <c r="J335" s="28">
        <f t="shared" si="23"/>
        <v>10</v>
      </c>
    </row>
    <row r="336" spans="1:10" s="35" customFormat="1">
      <c r="A336" s="28">
        <v>335</v>
      </c>
      <c r="B336" s="28"/>
      <c r="C336" s="34"/>
      <c r="D336" s="34"/>
      <c r="E336" s="28" t="str">
        <f t="shared" si="21"/>
        <v>OVER</v>
      </c>
      <c r="F336" s="27"/>
      <c r="G336" s="27">
        <f>IF(ISNA(VLOOKUP(A336,'Arrivo non competitiva'!$A:$B,2,FALSE)),0,VLOOKUP(A336,'Arrivo non competitiva'!$A:$B,2,FALSE))</f>
        <v>0</v>
      </c>
      <c r="H336" s="27" t="str">
        <f t="shared" si="20"/>
        <v>FUORI CLASSIFICA</v>
      </c>
      <c r="I336" s="27" t="str">
        <f t="shared" si="22"/>
        <v>FUORI CLASSIFICA</v>
      </c>
      <c r="J336" s="28">
        <f t="shared" si="23"/>
        <v>10</v>
      </c>
    </row>
    <row r="337" spans="1:10" s="35" customFormat="1">
      <c r="A337" s="28">
        <v>336</v>
      </c>
      <c r="B337" s="28"/>
      <c r="C337" s="34"/>
      <c r="D337" s="34"/>
      <c r="E337" s="28" t="str">
        <f t="shared" si="21"/>
        <v>OVER</v>
      </c>
      <c r="F337" s="27"/>
      <c r="G337" s="27">
        <f>IF(ISNA(VLOOKUP(A337,'Arrivo non competitiva'!$A:$B,2,FALSE)),0,VLOOKUP(A337,'Arrivo non competitiva'!$A:$B,2,FALSE))</f>
        <v>0</v>
      </c>
      <c r="H337" s="27" t="str">
        <f t="shared" si="20"/>
        <v>FUORI CLASSIFICA</v>
      </c>
      <c r="I337" s="27" t="str">
        <f t="shared" si="22"/>
        <v>FUORI CLASSIFICA</v>
      </c>
      <c r="J337" s="28">
        <f t="shared" si="23"/>
        <v>10</v>
      </c>
    </row>
    <row r="338" spans="1:10" s="35" customFormat="1">
      <c r="A338" s="28">
        <v>337</v>
      </c>
      <c r="B338" s="28"/>
      <c r="C338" s="34"/>
      <c r="D338" s="34"/>
      <c r="E338" s="28" t="str">
        <f t="shared" si="21"/>
        <v>OVER</v>
      </c>
      <c r="F338" s="27"/>
      <c r="G338" s="27">
        <f>IF(ISNA(VLOOKUP(A338,'Arrivo non competitiva'!$A:$B,2,FALSE)),0,VLOOKUP(A338,'Arrivo non competitiva'!$A:$B,2,FALSE))</f>
        <v>0</v>
      </c>
      <c r="H338" s="27" t="str">
        <f t="shared" si="20"/>
        <v>FUORI CLASSIFICA</v>
      </c>
      <c r="I338" s="27" t="str">
        <f t="shared" si="22"/>
        <v>FUORI CLASSIFICA</v>
      </c>
      <c r="J338" s="28">
        <f t="shared" si="23"/>
        <v>10</v>
      </c>
    </row>
    <row r="339" spans="1:10" s="35" customFormat="1">
      <c r="A339" s="28">
        <v>338</v>
      </c>
      <c r="B339" s="28"/>
      <c r="C339" s="34"/>
      <c r="D339" s="34"/>
      <c r="E339" s="28" t="str">
        <f t="shared" si="21"/>
        <v>OVER</v>
      </c>
      <c r="F339" s="27"/>
      <c r="G339" s="27">
        <f>IF(ISNA(VLOOKUP(A339,'Arrivo non competitiva'!$A:$B,2,FALSE)),0,VLOOKUP(A339,'Arrivo non competitiva'!$A:$B,2,FALSE))</f>
        <v>0</v>
      </c>
      <c r="H339" s="27" t="str">
        <f t="shared" si="20"/>
        <v>FUORI CLASSIFICA</v>
      </c>
      <c r="I339" s="27" t="str">
        <f t="shared" si="22"/>
        <v>FUORI CLASSIFICA</v>
      </c>
      <c r="J339" s="28">
        <f t="shared" si="23"/>
        <v>10</v>
      </c>
    </row>
    <row r="340" spans="1:10" s="35" customFormat="1">
      <c r="A340" s="28">
        <v>339</v>
      </c>
      <c r="B340" s="28"/>
      <c r="C340" s="34"/>
      <c r="D340" s="34"/>
      <c r="E340" s="28" t="str">
        <f t="shared" si="21"/>
        <v>OVER</v>
      </c>
      <c r="F340" s="27"/>
      <c r="G340" s="27">
        <f>IF(ISNA(VLOOKUP(A340,'Arrivo non competitiva'!$A:$B,2,FALSE)),0,VLOOKUP(A340,'Arrivo non competitiva'!$A:$B,2,FALSE))</f>
        <v>0</v>
      </c>
      <c r="H340" s="27" t="str">
        <f t="shared" si="20"/>
        <v>FUORI CLASSIFICA</v>
      </c>
      <c r="I340" s="27" t="str">
        <f t="shared" si="22"/>
        <v>FUORI CLASSIFICA</v>
      </c>
      <c r="J340" s="28">
        <f t="shared" si="23"/>
        <v>10</v>
      </c>
    </row>
    <row r="341" spans="1:10" s="35" customFormat="1">
      <c r="A341" s="28">
        <v>340</v>
      </c>
      <c r="B341" s="28"/>
      <c r="C341" s="34"/>
      <c r="D341" s="34"/>
      <c r="E341" s="28" t="str">
        <f t="shared" si="21"/>
        <v>OVER</v>
      </c>
      <c r="F341" s="27"/>
      <c r="G341" s="27">
        <f>IF(ISNA(VLOOKUP(A341,'Arrivo non competitiva'!$A:$B,2,FALSE)),0,VLOOKUP(A341,'Arrivo non competitiva'!$A:$B,2,FALSE))</f>
        <v>0</v>
      </c>
      <c r="H341" s="27" t="str">
        <f t="shared" si="20"/>
        <v>FUORI CLASSIFICA</v>
      </c>
      <c r="I341" s="27" t="str">
        <f t="shared" si="22"/>
        <v>FUORI CLASSIFICA</v>
      </c>
      <c r="J341" s="28">
        <f t="shared" si="23"/>
        <v>10</v>
      </c>
    </row>
    <row r="342" spans="1:10" s="35" customFormat="1">
      <c r="A342" s="28">
        <v>341</v>
      </c>
      <c r="B342" s="28"/>
      <c r="C342" s="34"/>
      <c r="D342" s="34"/>
      <c r="E342" s="28" t="str">
        <f t="shared" si="21"/>
        <v>OVER</v>
      </c>
      <c r="F342" s="27"/>
      <c r="G342" s="27">
        <f>IF(ISNA(VLOOKUP(A342,'Arrivo non competitiva'!$A:$B,2,FALSE)),0,VLOOKUP(A342,'Arrivo non competitiva'!$A:$B,2,FALSE))</f>
        <v>0</v>
      </c>
      <c r="H342" s="27" t="str">
        <f t="shared" si="20"/>
        <v>FUORI CLASSIFICA</v>
      </c>
      <c r="I342" s="27" t="str">
        <f t="shared" si="22"/>
        <v>FUORI CLASSIFICA</v>
      </c>
      <c r="J342" s="28">
        <f t="shared" si="23"/>
        <v>10</v>
      </c>
    </row>
    <row r="343" spans="1:10" s="35" customFormat="1">
      <c r="A343" s="28">
        <v>342</v>
      </c>
      <c r="B343" s="28"/>
      <c r="C343" s="34"/>
      <c r="D343" s="34"/>
      <c r="E343" s="28" t="str">
        <f t="shared" si="21"/>
        <v>OVER</v>
      </c>
      <c r="F343" s="27"/>
      <c r="G343" s="27">
        <f>IF(ISNA(VLOOKUP(A343,'Arrivo non competitiva'!$A:$B,2,FALSE)),0,VLOOKUP(A343,'Arrivo non competitiva'!$A:$B,2,FALSE))</f>
        <v>0</v>
      </c>
      <c r="H343" s="27" t="str">
        <f t="shared" si="20"/>
        <v>FUORI CLASSIFICA</v>
      </c>
      <c r="I343" s="27" t="str">
        <f t="shared" si="22"/>
        <v>FUORI CLASSIFICA</v>
      </c>
      <c r="J343" s="28">
        <f t="shared" si="23"/>
        <v>10</v>
      </c>
    </row>
    <row r="344" spans="1:10" s="35" customFormat="1">
      <c r="A344" s="28">
        <v>343</v>
      </c>
      <c r="B344" s="28"/>
      <c r="C344" s="34"/>
      <c r="D344" s="34"/>
      <c r="E344" s="28" t="str">
        <f t="shared" si="21"/>
        <v>OVER</v>
      </c>
      <c r="F344" s="27"/>
      <c r="G344" s="27">
        <f>IF(ISNA(VLOOKUP(A344,'Arrivo non competitiva'!$A:$B,2,FALSE)),0,VLOOKUP(A344,'Arrivo non competitiva'!$A:$B,2,FALSE))</f>
        <v>0</v>
      </c>
      <c r="H344" s="27" t="str">
        <f t="shared" si="20"/>
        <v>FUORI CLASSIFICA</v>
      </c>
      <c r="I344" s="27" t="str">
        <f t="shared" si="22"/>
        <v>FUORI CLASSIFICA</v>
      </c>
      <c r="J344" s="28">
        <f t="shared" si="23"/>
        <v>10</v>
      </c>
    </row>
    <row r="345" spans="1:10" s="35" customFormat="1">
      <c r="A345" s="28">
        <v>344</v>
      </c>
      <c r="B345" s="28"/>
      <c r="C345" s="34"/>
      <c r="D345" s="34"/>
      <c r="E345" s="28" t="str">
        <f t="shared" si="21"/>
        <v>OVER</v>
      </c>
      <c r="F345" s="27"/>
      <c r="G345" s="27">
        <f>IF(ISNA(VLOOKUP(A345,'Arrivo non competitiva'!$A:$B,2,FALSE)),0,VLOOKUP(A345,'Arrivo non competitiva'!$A:$B,2,FALSE))</f>
        <v>0</v>
      </c>
      <c r="H345" s="27" t="str">
        <f t="shared" si="20"/>
        <v>FUORI CLASSIFICA</v>
      </c>
      <c r="I345" s="27" t="str">
        <f t="shared" si="22"/>
        <v>FUORI CLASSIFICA</v>
      </c>
      <c r="J345" s="28">
        <f t="shared" si="23"/>
        <v>10</v>
      </c>
    </row>
    <row r="346" spans="1:10" s="35" customFormat="1">
      <c r="A346" s="28">
        <v>345</v>
      </c>
      <c r="B346" s="28"/>
      <c r="C346" s="34"/>
      <c r="D346" s="34"/>
      <c r="E346" s="28" t="str">
        <f t="shared" si="21"/>
        <v>OVER</v>
      </c>
      <c r="F346" s="27"/>
      <c r="G346" s="27">
        <f>IF(ISNA(VLOOKUP(A346,'Arrivo non competitiva'!$A:$B,2,FALSE)),0,VLOOKUP(A346,'Arrivo non competitiva'!$A:$B,2,FALSE))</f>
        <v>0</v>
      </c>
      <c r="H346" s="27" t="str">
        <f t="shared" si="20"/>
        <v>FUORI CLASSIFICA</v>
      </c>
      <c r="I346" s="27" t="str">
        <f t="shared" si="22"/>
        <v>FUORI CLASSIFICA</v>
      </c>
      <c r="J346" s="28">
        <f t="shared" si="23"/>
        <v>10</v>
      </c>
    </row>
    <row r="347" spans="1:10" s="35" customFormat="1">
      <c r="A347" s="28">
        <v>346</v>
      </c>
      <c r="B347" s="28"/>
      <c r="C347" s="34"/>
      <c r="D347" s="34"/>
      <c r="E347" s="28" t="str">
        <f t="shared" si="21"/>
        <v>OVER</v>
      </c>
      <c r="F347" s="27"/>
      <c r="G347" s="27">
        <f>IF(ISNA(VLOOKUP(A347,'Arrivo non competitiva'!$A:$B,2,FALSE)),0,VLOOKUP(A347,'Arrivo non competitiva'!$A:$B,2,FALSE))</f>
        <v>0</v>
      </c>
      <c r="H347" s="27" t="str">
        <f t="shared" si="20"/>
        <v>FUORI CLASSIFICA</v>
      </c>
      <c r="I347" s="27" t="str">
        <f t="shared" si="22"/>
        <v>FUORI CLASSIFICA</v>
      </c>
      <c r="J347" s="28">
        <f t="shared" si="23"/>
        <v>10</v>
      </c>
    </row>
    <row r="348" spans="1:10" s="35" customFormat="1">
      <c r="A348" s="28">
        <v>347</v>
      </c>
      <c r="B348" s="28"/>
      <c r="C348" s="34"/>
      <c r="D348" s="34"/>
      <c r="E348" s="28" t="str">
        <f t="shared" si="21"/>
        <v>OVER</v>
      </c>
      <c r="F348" s="27"/>
      <c r="G348" s="27">
        <f>IF(ISNA(VLOOKUP(A348,'Arrivo non competitiva'!$A:$B,2,FALSE)),0,VLOOKUP(A348,'Arrivo non competitiva'!$A:$B,2,FALSE))</f>
        <v>0</v>
      </c>
      <c r="H348" s="27" t="str">
        <f t="shared" si="20"/>
        <v>FUORI CLASSIFICA</v>
      </c>
      <c r="I348" s="27" t="str">
        <f t="shared" si="22"/>
        <v>FUORI CLASSIFICA</v>
      </c>
      <c r="J348" s="28">
        <f t="shared" si="23"/>
        <v>10</v>
      </c>
    </row>
    <row r="349" spans="1:10" s="35" customFormat="1">
      <c r="A349" s="28">
        <v>348</v>
      </c>
      <c r="B349" s="28"/>
      <c r="C349" s="34"/>
      <c r="D349" s="34"/>
      <c r="E349" s="28" t="str">
        <f t="shared" si="21"/>
        <v>OVER</v>
      </c>
      <c r="F349" s="27"/>
      <c r="G349" s="27">
        <f>IF(ISNA(VLOOKUP(A349,'Arrivo non competitiva'!$A:$B,2,FALSE)),0,VLOOKUP(A349,'Arrivo non competitiva'!$A:$B,2,FALSE))</f>
        <v>0</v>
      </c>
      <c r="H349" s="27" t="str">
        <f t="shared" si="20"/>
        <v>FUORI CLASSIFICA</v>
      </c>
      <c r="I349" s="27" t="str">
        <f t="shared" si="22"/>
        <v>FUORI CLASSIFICA</v>
      </c>
      <c r="J349" s="28">
        <f t="shared" si="23"/>
        <v>10</v>
      </c>
    </row>
    <row r="350" spans="1:10" s="35" customFormat="1">
      <c r="A350" s="28">
        <v>349</v>
      </c>
      <c r="B350" s="28"/>
      <c r="C350" s="34"/>
      <c r="D350" s="34"/>
      <c r="E350" s="28" t="str">
        <f t="shared" si="21"/>
        <v>OVER</v>
      </c>
      <c r="F350" s="27"/>
      <c r="G350" s="27">
        <f>IF(ISNA(VLOOKUP(A350,'Arrivo non competitiva'!$A:$B,2,FALSE)),0,VLOOKUP(A350,'Arrivo non competitiva'!$A:$B,2,FALSE))</f>
        <v>0</v>
      </c>
      <c r="H350" s="27" t="str">
        <f t="shared" si="20"/>
        <v>FUORI CLASSIFICA</v>
      </c>
      <c r="I350" s="27" t="str">
        <f t="shared" si="22"/>
        <v>FUORI CLASSIFICA</v>
      </c>
      <c r="J350" s="28">
        <f t="shared" si="23"/>
        <v>10</v>
      </c>
    </row>
    <row r="351" spans="1:10" s="35" customFormat="1">
      <c r="A351" s="28">
        <v>350</v>
      </c>
      <c r="B351" s="28"/>
      <c r="C351" s="34"/>
      <c r="D351" s="34"/>
      <c r="E351" s="28" t="str">
        <f t="shared" si="21"/>
        <v>OVER</v>
      </c>
      <c r="F351" s="27"/>
      <c r="G351" s="27">
        <f>IF(ISNA(VLOOKUP(A351,'Arrivo non competitiva'!$A:$B,2,FALSE)),0,VLOOKUP(A351,'Arrivo non competitiva'!$A:$B,2,FALSE))</f>
        <v>0</v>
      </c>
      <c r="H351" s="27" t="str">
        <f t="shared" si="20"/>
        <v>FUORI CLASSIFICA</v>
      </c>
      <c r="I351" s="27" t="str">
        <f t="shared" si="22"/>
        <v>FUORI CLASSIFICA</v>
      </c>
      <c r="J351" s="28">
        <f t="shared" si="23"/>
        <v>10</v>
      </c>
    </row>
    <row r="352" spans="1:10" s="35" customFormat="1">
      <c r="A352" s="28">
        <v>351</v>
      </c>
      <c r="B352" s="28"/>
      <c r="C352" s="34"/>
      <c r="D352" s="34"/>
      <c r="E352" s="28" t="str">
        <f t="shared" si="21"/>
        <v>OVER</v>
      </c>
      <c r="F352" s="27"/>
      <c r="G352" s="27">
        <f>IF(ISNA(VLOOKUP(A352,'Arrivo non competitiva'!$A:$B,2,FALSE)),0,VLOOKUP(A352,'Arrivo non competitiva'!$A:$B,2,FALSE))</f>
        <v>0</v>
      </c>
      <c r="H352" s="27" t="str">
        <f t="shared" si="20"/>
        <v>FUORI CLASSIFICA</v>
      </c>
      <c r="I352" s="27" t="str">
        <f t="shared" si="22"/>
        <v>FUORI CLASSIFICA</v>
      </c>
      <c r="J352" s="28">
        <f t="shared" si="23"/>
        <v>10</v>
      </c>
    </row>
    <row r="353" spans="1:10" s="35" customFormat="1">
      <c r="A353" s="28">
        <v>352</v>
      </c>
      <c r="B353" s="28"/>
      <c r="C353" s="34"/>
      <c r="D353" s="34"/>
      <c r="E353" s="28" t="str">
        <f t="shared" si="21"/>
        <v>OVER</v>
      </c>
      <c r="F353" s="27"/>
      <c r="G353" s="27">
        <f>IF(ISNA(VLOOKUP(A353,'Arrivo non competitiva'!$A:$B,2,FALSE)),0,VLOOKUP(A353,'Arrivo non competitiva'!$A:$B,2,FALSE))</f>
        <v>0</v>
      </c>
      <c r="H353" s="27" t="str">
        <f t="shared" si="20"/>
        <v>FUORI CLASSIFICA</v>
      </c>
      <c r="I353" s="27" t="str">
        <f t="shared" si="22"/>
        <v>FUORI CLASSIFICA</v>
      </c>
      <c r="J353" s="28">
        <f t="shared" si="23"/>
        <v>10</v>
      </c>
    </row>
    <row r="354" spans="1:10" s="35" customFormat="1">
      <c r="A354" s="28">
        <v>353</v>
      </c>
      <c r="B354" s="28"/>
      <c r="C354" s="34"/>
      <c r="D354" s="34"/>
      <c r="E354" s="28" t="str">
        <f t="shared" si="21"/>
        <v>OVER</v>
      </c>
      <c r="F354" s="27"/>
      <c r="G354" s="27">
        <f>IF(ISNA(VLOOKUP(A354,'Arrivo non competitiva'!$A:$B,2,FALSE)),0,VLOOKUP(A354,'Arrivo non competitiva'!$A:$B,2,FALSE))</f>
        <v>0</v>
      </c>
      <c r="H354" s="27" t="str">
        <f t="shared" si="20"/>
        <v>FUORI CLASSIFICA</v>
      </c>
      <c r="I354" s="27" t="str">
        <f t="shared" si="22"/>
        <v>FUORI CLASSIFICA</v>
      </c>
      <c r="J354" s="28">
        <f t="shared" si="23"/>
        <v>10</v>
      </c>
    </row>
    <row r="355" spans="1:10" s="35" customFormat="1">
      <c r="A355" s="28">
        <v>354</v>
      </c>
      <c r="B355" s="28"/>
      <c r="C355" s="34"/>
      <c r="D355" s="34"/>
      <c r="E355" s="28" t="str">
        <f t="shared" si="21"/>
        <v>OVER</v>
      </c>
      <c r="F355" s="27"/>
      <c r="G355" s="27">
        <f>IF(ISNA(VLOOKUP(A355,'Arrivo non competitiva'!$A:$B,2,FALSE)),0,VLOOKUP(A355,'Arrivo non competitiva'!$A:$B,2,FALSE))</f>
        <v>0</v>
      </c>
      <c r="H355" s="27" t="str">
        <f t="shared" si="20"/>
        <v>FUORI CLASSIFICA</v>
      </c>
      <c r="I355" s="27" t="str">
        <f t="shared" si="22"/>
        <v>FUORI CLASSIFICA</v>
      </c>
      <c r="J355" s="28">
        <f t="shared" si="23"/>
        <v>10</v>
      </c>
    </row>
    <row r="356" spans="1:10" s="35" customFormat="1">
      <c r="A356" s="28">
        <v>355</v>
      </c>
      <c r="B356" s="28"/>
      <c r="C356" s="34"/>
      <c r="D356" s="34"/>
      <c r="E356" s="28" t="str">
        <f t="shared" si="21"/>
        <v>OVER</v>
      </c>
      <c r="F356" s="27"/>
      <c r="G356" s="27">
        <f>IF(ISNA(VLOOKUP(A356,'Arrivo non competitiva'!$A:$B,2,FALSE)),0,VLOOKUP(A356,'Arrivo non competitiva'!$A:$B,2,FALSE))</f>
        <v>0</v>
      </c>
      <c r="H356" s="27" t="str">
        <f t="shared" si="20"/>
        <v>FUORI CLASSIFICA</v>
      </c>
      <c r="I356" s="27" t="str">
        <f t="shared" si="22"/>
        <v>FUORI CLASSIFICA</v>
      </c>
      <c r="J356" s="28">
        <f t="shared" si="23"/>
        <v>10</v>
      </c>
    </row>
    <row r="357" spans="1:10" s="35" customFormat="1">
      <c r="A357" s="28">
        <v>356</v>
      </c>
      <c r="B357" s="28"/>
      <c r="C357" s="34"/>
      <c r="D357" s="34"/>
      <c r="E357" s="28" t="str">
        <f t="shared" si="21"/>
        <v>OVER</v>
      </c>
      <c r="F357" s="27"/>
      <c r="G357" s="27">
        <f>IF(ISNA(VLOOKUP(A357,'Arrivo non competitiva'!$A:$B,2,FALSE)),0,VLOOKUP(A357,'Arrivo non competitiva'!$A:$B,2,FALSE))</f>
        <v>0</v>
      </c>
      <c r="H357" s="27" t="str">
        <f t="shared" si="20"/>
        <v>FUORI CLASSIFICA</v>
      </c>
      <c r="I357" s="27" t="str">
        <f t="shared" si="22"/>
        <v>FUORI CLASSIFICA</v>
      </c>
      <c r="J357" s="28">
        <f t="shared" si="23"/>
        <v>10</v>
      </c>
    </row>
    <row r="358" spans="1:10" s="35" customFormat="1">
      <c r="A358" s="28">
        <v>357</v>
      </c>
      <c r="B358" s="28"/>
      <c r="C358" s="34"/>
      <c r="D358" s="34"/>
      <c r="E358" s="28" t="str">
        <f t="shared" si="21"/>
        <v>OVER</v>
      </c>
      <c r="F358" s="27"/>
      <c r="G358" s="27">
        <f>IF(ISNA(VLOOKUP(A358,'Arrivo non competitiva'!$A:$B,2,FALSE)),0,VLOOKUP(A358,'Arrivo non competitiva'!$A:$B,2,FALSE))</f>
        <v>0</v>
      </c>
      <c r="H358" s="27" t="str">
        <f t="shared" si="20"/>
        <v>FUORI CLASSIFICA</v>
      </c>
      <c r="I358" s="27" t="str">
        <f t="shared" si="22"/>
        <v>FUORI CLASSIFICA</v>
      </c>
      <c r="J358" s="28">
        <f t="shared" si="23"/>
        <v>10</v>
      </c>
    </row>
    <row r="359" spans="1:10" s="35" customFormat="1">
      <c r="A359" s="28">
        <v>358</v>
      </c>
      <c r="B359" s="28"/>
      <c r="C359" s="34"/>
      <c r="D359" s="34"/>
      <c r="E359" s="28" t="str">
        <f t="shared" si="21"/>
        <v>OVER</v>
      </c>
      <c r="F359" s="27"/>
      <c r="G359" s="27">
        <f>IF(ISNA(VLOOKUP(A359,'Arrivo non competitiva'!$A:$B,2,FALSE)),0,VLOOKUP(A359,'Arrivo non competitiva'!$A:$B,2,FALSE))</f>
        <v>0</v>
      </c>
      <c r="H359" s="27" t="str">
        <f t="shared" si="20"/>
        <v>FUORI CLASSIFICA</v>
      </c>
      <c r="I359" s="27" t="str">
        <f t="shared" si="22"/>
        <v>FUORI CLASSIFICA</v>
      </c>
      <c r="J359" s="28">
        <f t="shared" si="23"/>
        <v>10</v>
      </c>
    </row>
    <row r="360" spans="1:10" s="35" customFormat="1">
      <c r="A360" s="28">
        <v>359</v>
      </c>
      <c r="B360" s="28"/>
      <c r="C360" s="34"/>
      <c r="D360" s="34"/>
      <c r="E360" s="28" t="str">
        <f t="shared" si="21"/>
        <v>OVER</v>
      </c>
      <c r="F360" s="27"/>
      <c r="G360" s="27">
        <f>IF(ISNA(VLOOKUP(A360,'Arrivo non competitiva'!$A:$B,2,FALSE)),0,VLOOKUP(A360,'Arrivo non competitiva'!$A:$B,2,FALSE))</f>
        <v>0</v>
      </c>
      <c r="H360" s="27" t="str">
        <f t="shared" si="20"/>
        <v>FUORI CLASSIFICA</v>
      </c>
      <c r="I360" s="27" t="str">
        <f t="shared" si="22"/>
        <v>FUORI CLASSIFICA</v>
      </c>
      <c r="J360" s="28">
        <f t="shared" si="23"/>
        <v>10</v>
      </c>
    </row>
    <row r="361" spans="1:10" s="35" customFormat="1">
      <c r="A361" s="28">
        <v>360</v>
      </c>
      <c r="B361" s="28"/>
      <c r="C361" s="34"/>
      <c r="D361" s="34"/>
      <c r="E361" s="28" t="str">
        <f t="shared" si="21"/>
        <v>OVER</v>
      </c>
      <c r="F361" s="27"/>
      <c r="G361" s="27">
        <f>IF(ISNA(VLOOKUP(A361,'Arrivo non competitiva'!$A:$B,2,FALSE)),0,VLOOKUP(A361,'Arrivo non competitiva'!$A:$B,2,FALSE))</f>
        <v>0</v>
      </c>
      <c r="H361" s="27" t="str">
        <f t="shared" si="20"/>
        <v>FUORI CLASSIFICA</v>
      </c>
      <c r="I361" s="27" t="str">
        <f t="shared" si="22"/>
        <v>FUORI CLASSIFICA</v>
      </c>
      <c r="J361" s="28">
        <f t="shared" si="23"/>
        <v>10</v>
      </c>
    </row>
    <row r="362" spans="1:10" s="35" customFormat="1">
      <c r="A362" s="28">
        <v>361</v>
      </c>
      <c r="B362" s="28"/>
      <c r="C362" s="34"/>
      <c r="D362" s="34"/>
      <c r="E362" s="28" t="str">
        <f t="shared" si="21"/>
        <v>OVER</v>
      </c>
      <c r="F362" s="27"/>
      <c r="G362" s="27">
        <f>IF(ISNA(VLOOKUP(A362,'Arrivo non competitiva'!$A:$B,2,FALSE)),0,VLOOKUP(A362,'Arrivo non competitiva'!$A:$B,2,FALSE))</f>
        <v>0</v>
      </c>
      <c r="H362" s="27" t="str">
        <f t="shared" si="20"/>
        <v>FUORI CLASSIFICA</v>
      </c>
      <c r="I362" s="27" t="str">
        <f t="shared" si="22"/>
        <v>FUORI CLASSIFICA</v>
      </c>
      <c r="J362" s="28">
        <f t="shared" si="23"/>
        <v>10</v>
      </c>
    </row>
    <row r="363" spans="1:10" s="35" customFormat="1">
      <c r="A363" s="28">
        <v>362</v>
      </c>
      <c r="B363" s="28"/>
      <c r="C363" s="34"/>
      <c r="D363" s="34"/>
      <c r="E363" s="28" t="str">
        <f t="shared" si="21"/>
        <v>OVER</v>
      </c>
      <c r="F363" s="27"/>
      <c r="G363" s="27">
        <f>IF(ISNA(VLOOKUP(A363,'Arrivo non competitiva'!$A:$B,2,FALSE)),0,VLOOKUP(A363,'Arrivo non competitiva'!$A:$B,2,FALSE))</f>
        <v>0</v>
      </c>
      <c r="H363" s="27" t="str">
        <f t="shared" si="20"/>
        <v>FUORI CLASSIFICA</v>
      </c>
      <c r="I363" s="27" t="str">
        <f t="shared" si="22"/>
        <v>FUORI CLASSIFICA</v>
      </c>
      <c r="J363" s="28">
        <f t="shared" si="23"/>
        <v>10</v>
      </c>
    </row>
    <row r="364" spans="1:10" s="35" customFormat="1">
      <c r="A364" s="28">
        <v>363</v>
      </c>
      <c r="B364" s="28"/>
      <c r="C364" s="34"/>
      <c r="D364" s="34"/>
      <c r="E364" s="28" t="str">
        <f t="shared" si="21"/>
        <v>OVER</v>
      </c>
      <c r="F364" s="27"/>
      <c r="G364" s="27">
        <f>IF(ISNA(VLOOKUP(A364,'Arrivo non competitiva'!$A:$B,2,FALSE)),0,VLOOKUP(A364,'Arrivo non competitiva'!$A:$B,2,FALSE))</f>
        <v>0</v>
      </c>
      <c r="H364" s="27" t="str">
        <f t="shared" si="20"/>
        <v>FUORI CLASSIFICA</v>
      </c>
      <c r="I364" s="27" t="str">
        <f t="shared" si="22"/>
        <v>FUORI CLASSIFICA</v>
      </c>
      <c r="J364" s="28">
        <f t="shared" si="23"/>
        <v>10</v>
      </c>
    </row>
    <row r="365" spans="1:10" s="35" customFormat="1">
      <c r="A365" s="28">
        <v>364</v>
      </c>
      <c r="B365" s="28"/>
      <c r="C365" s="34"/>
      <c r="D365" s="34"/>
      <c r="E365" s="28" t="str">
        <f t="shared" si="21"/>
        <v>OVER</v>
      </c>
      <c r="F365" s="27"/>
      <c r="G365" s="27">
        <f>IF(ISNA(VLOOKUP(A365,'Arrivo non competitiva'!$A:$B,2,FALSE)),0,VLOOKUP(A365,'Arrivo non competitiva'!$A:$B,2,FALSE))</f>
        <v>0</v>
      </c>
      <c r="H365" s="27" t="str">
        <f t="shared" si="20"/>
        <v>FUORI CLASSIFICA</v>
      </c>
      <c r="I365" s="27" t="str">
        <f t="shared" si="22"/>
        <v>FUORI CLASSIFICA</v>
      </c>
      <c r="J365" s="28">
        <f t="shared" si="23"/>
        <v>10</v>
      </c>
    </row>
    <row r="366" spans="1:10" s="35" customFormat="1">
      <c r="A366" s="28">
        <v>365</v>
      </c>
      <c r="B366" s="28"/>
      <c r="C366" s="34"/>
      <c r="D366" s="34"/>
      <c r="E366" s="28" t="str">
        <f t="shared" si="21"/>
        <v>OVER</v>
      </c>
      <c r="F366" s="27"/>
      <c r="G366" s="27">
        <f>IF(ISNA(VLOOKUP(A366,'Arrivo non competitiva'!$A:$B,2,FALSE)),0,VLOOKUP(A366,'Arrivo non competitiva'!$A:$B,2,FALSE))</f>
        <v>0</v>
      </c>
      <c r="H366" s="27" t="str">
        <f t="shared" si="20"/>
        <v>FUORI CLASSIFICA</v>
      </c>
      <c r="I366" s="27" t="str">
        <f t="shared" si="22"/>
        <v>FUORI CLASSIFICA</v>
      </c>
      <c r="J366" s="28">
        <f t="shared" si="23"/>
        <v>10</v>
      </c>
    </row>
    <row r="367" spans="1:10" s="35" customFormat="1">
      <c r="A367" s="28">
        <v>366</v>
      </c>
      <c r="B367" s="28"/>
      <c r="C367" s="34"/>
      <c r="D367" s="34"/>
      <c r="E367" s="28" t="str">
        <f t="shared" si="21"/>
        <v>OVER</v>
      </c>
      <c r="F367" s="27"/>
      <c r="G367" s="27">
        <f>IF(ISNA(VLOOKUP(A367,'Arrivo non competitiva'!$A:$B,2,FALSE)),0,VLOOKUP(A367,'Arrivo non competitiva'!$A:$B,2,FALSE))</f>
        <v>0</v>
      </c>
      <c r="H367" s="27" t="str">
        <f t="shared" si="20"/>
        <v>FUORI CLASSIFICA</v>
      </c>
      <c r="I367" s="27" t="str">
        <f t="shared" si="22"/>
        <v>FUORI CLASSIFICA</v>
      </c>
      <c r="J367" s="28">
        <f t="shared" si="23"/>
        <v>10</v>
      </c>
    </row>
    <row r="368" spans="1:10" s="35" customFormat="1">
      <c r="A368" s="28">
        <v>367</v>
      </c>
      <c r="B368" s="28"/>
      <c r="C368" s="34"/>
      <c r="D368" s="34"/>
      <c r="E368" s="28" t="str">
        <f t="shared" si="21"/>
        <v>OVER</v>
      </c>
      <c r="F368" s="27"/>
      <c r="G368" s="27">
        <f>IF(ISNA(VLOOKUP(A368,'Arrivo non competitiva'!$A:$B,2,FALSE)),0,VLOOKUP(A368,'Arrivo non competitiva'!$A:$B,2,FALSE))</f>
        <v>0</v>
      </c>
      <c r="H368" s="27" t="str">
        <f t="shared" si="20"/>
        <v>FUORI CLASSIFICA</v>
      </c>
      <c r="I368" s="27" t="str">
        <f t="shared" si="22"/>
        <v>FUORI CLASSIFICA</v>
      </c>
      <c r="J368" s="28">
        <f t="shared" si="23"/>
        <v>10</v>
      </c>
    </row>
    <row r="369" spans="1:10" s="35" customFormat="1">
      <c r="A369" s="28">
        <v>368</v>
      </c>
      <c r="B369" s="28"/>
      <c r="C369" s="34"/>
      <c r="D369" s="34"/>
      <c r="E369" s="28" t="str">
        <f t="shared" si="21"/>
        <v>OVER</v>
      </c>
      <c r="F369" s="27"/>
      <c r="G369" s="27">
        <f>IF(ISNA(VLOOKUP(A369,'Arrivo non competitiva'!$A:$B,2,FALSE)),0,VLOOKUP(A369,'Arrivo non competitiva'!$A:$B,2,FALSE))</f>
        <v>0</v>
      </c>
      <c r="H369" s="27" t="str">
        <f t="shared" si="20"/>
        <v>FUORI CLASSIFICA</v>
      </c>
      <c r="I369" s="27" t="str">
        <f t="shared" si="22"/>
        <v>FUORI CLASSIFICA</v>
      </c>
      <c r="J369" s="28">
        <f t="shared" si="23"/>
        <v>10</v>
      </c>
    </row>
    <row r="370" spans="1:10" s="35" customFormat="1">
      <c r="A370" s="28">
        <v>369</v>
      </c>
      <c r="B370" s="28"/>
      <c r="C370" s="34"/>
      <c r="D370" s="34"/>
      <c r="E370" s="28" t="str">
        <f t="shared" si="21"/>
        <v>OVER</v>
      </c>
      <c r="F370" s="27"/>
      <c r="G370" s="27">
        <f>IF(ISNA(VLOOKUP(A370,'Arrivo non competitiva'!$A:$B,2,FALSE)),0,VLOOKUP(A370,'Arrivo non competitiva'!$A:$B,2,FALSE))</f>
        <v>0</v>
      </c>
      <c r="H370" s="27" t="str">
        <f t="shared" si="20"/>
        <v>FUORI CLASSIFICA</v>
      </c>
      <c r="I370" s="27" t="str">
        <f t="shared" si="22"/>
        <v>FUORI CLASSIFICA</v>
      </c>
      <c r="J370" s="28">
        <f t="shared" si="23"/>
        <v>10</v>
      </c>
    </row>
    <row r="371" spans="1:10" s="35" customFormat="1">
      <c r="A371" s="28">
        <v>370</v>
      </c>
      <c r="B371" s="28"/>
      <c r="C371" s="34"/>
      <c r="D371" s="34"/>
      <c r="E371" s="28" t="str">
        <f t="shared" si="21"/>
        <v>OVER</v>
      </c>
      <c r="F371" s="27"/>
      <c r="G371" s="27">
        <f>IF(ISNA(VLOOKUP(A371,'Arrivo non competitiva'!$A:$B,2,FALSE)),0,VLOOKUP(A371,'Arrivo non competitiva'!$A:$B,2,FALSE))</f>
        <v>0</v>
      </c>
      <c r="H371" s="27" t="str">
        <f t="shared" si="20"/>
        <v>FUORI CLASSIFICA</v>
      </c>
      <c r="I371" s="27" t="str">
        <f t="shared" si="22"/>
        <v>FUORI CLASSIFICA</v>
      </c>
      <c r="J371" s="28">
        <f t="shared" si="23"/>
        <v>10</v>
      </c>
    </row>
    <row r="372" spans="1:10" s="35" customFormat="1">
      <c r="A372" s="28">
        <v>371</v>
      </c>
      <c r="B372" s="28"/>
      <c r="C372" s="34"/>
      <c r="D372" s="34"/>
      <c r="E372" s="28" t="str">
        <f t="shared" si="21"/>
        <v>OVER</v>
      </c>
      <c r="F372" s="27"/>
      <c r="G372" s="27">
        <f>IF(ISNA(VLOOKUP(A372,'Arrivo non competitiva'!$A:$B,2,FALSE)),0,VLOOKUP(A372,'Arrivo non competitiva'!$A:$B,2,FALSE))</f>
        <v>0</v>
      </c>
      <c r="H372" s="27" t="str">
        <f t="shared" si="20"/>
        <v>FUORI CLASSIFICA</v>
      </c>
      <c r="I372" s="27" t="str">
        <f t="shared" si="22"/>
        <v>FUORI CLASSIFICA</v>
      </c>
      <c r="J372" s="28">
        <f t="shared" si="23"/>
        <v>10</v>
      </c>
    </row>
    <row r="373" spans="1:10" s="35" customFormat="1">
      <c r="A373" s="28">
        <v>372</v>
      </c>
      <c r="B373" s="28"/>
      <c r="C373" s="34"/>
      <c r="D373" s="34"/>
      <c r="E373" s="28" t="str">
        <f t="shared" si="21"/>
        <v>OVER</v>
      </c>
      <c r="F373" s="27"/>
      <c r="G373" s="27">
        <f>IF(ISNA(VLOOKUP(A373,'Arrivo non competitiva'!$A:$B,2,FALSE)),0,VLOOKUP(A373,'Arrivo non competitiva'!$A:$B,2,FALSE))</f>
        <v>0</v>
      </c>
      <c r="H373" s="27" t="str">
        <f t="shared" si="20"/>
        <v>FUORI CLASSIFICA</v>
      </c>
      <c r="I373" s="27" t="str">
        <f t="shared" si="22"/>
        <v>FUORI CLASSIFICA</v>
      </c>
      <c r="J373" s="28">
        <f t="shared" si="23"/>
        <v>10</v>
      </c>
    </row>
    <row r="374" spans="1:10" s="35" customFormat="1">
      <c r="A374" s="28">
        <v>373</v>
      </c>
      <c r="B374" s="28"/>
      <c r="C374" s="34"/>
      <c r="D374" s="34"/>
      <c r="E374" s="28" t="str">
        <f t="shared" si="21"/>
        <v>OVER</v>
      </c>
      <c r="F374" s="27"/>
      <c r="G374" s="27">
        <f>IF(ISNA(VLOOKUP(A374,'Arrivo non competitiva'!$A:$B,2,FALSE)),0,VLOOKUP(A374,'Arrivo non competitiva'!$A:$B,2,FALSE))</f>
        <v>0</v>
      </c>
      <c r="H374" s="27" t="str">
        <f t="shared" si="20"/>
        <v>FUORI CLASSIFICA</v>
      </c>
      <c r="I374" s="27" t="str">
        <f t="shared" si="22"/>
        <v>FUORI CLASSIFICA</v>
      </c>
      <c r="J374" s="28">
        <f t="shared" si="23"/>
        <v>10</v>
      </c>
    </row>
    <row r="375" spans="1:10" s="35" customFormat="1">
      <c r="A375" s="28">
        <v>374</v>
      </c>
      <c r="B375" s="28"/>
      <c r="C375" s="34"/>
      <c r="D375" s="34"/>
      <c r="E375" s="28" t="str">
        <f t="shared" si="21"/>
        <v>OVER</v>
      </c>
      <c r="F375" s="27"/>
      <c r="G375" s="27">
        <f>IF(ISNA(VLOOKUP(A375,'Arrivo non competitiva'!$A:$B,2,FALSE)),0,VLOOKUP(A375,'Arrivo non competitiva'!$A:$B,2,FALSE))</f>
        <v>0</v>
      </c>
      <c r="H375" s="27" t="str">
        <f t="shared" si="20"/>
        <v>FUORI CLASSIFICA</v>
      </c>
      <c r="I375" s="27" t="str">
        <f t="shared" si="22"/>
        <v>FUORI CLASSIFICA</v>
      </c>
      <c r="J375" s="28">
        <f t="shared" si="23"/>
        <v>10</v>
      </c>
    </row>
    <row r="376" spans="1:10" s="35" customFormat="1">
      <c r="A376" s="28">
        <v>375</v>
      </c>
      <c r="B376" s="28"/>
      <c r="C376" s="34"/>
      <c r="D376" s="34"/>
      <c r="E376" s="28" t="str">
        <f t="shared" si="21"/>
        <v>OVER</v>
      </c>
      <c r="F376" s="27"/>
      <c r="G376" s="27">
        <f>IF(ISNA(VLOOKUP(A376,'Arrivo non competitiva'!$A:$B,2,FALSE)),0,VLOOKUP(A376,'Arrivo non competitiva'!$A:$B,2,FALSE))</f>
        <v>0</v>
      </c>
      <c r="H376" s="27" t="str">
        <f t="shared" si="20"/>
        <v>FUORI CLASSIFICA</v>
      </c>
      <c r="I376" s="27" t="str">
        <f t="shared" si="22"/>
        <v>FUORI CLASSIFICA</v>
      </c>
      <c r="J376" s="28">
        <f t="shared" si="23"/>
        <v>10</v>
      </c>
    </row>
    <row r="377" spans="1:10" s="35" customFormat="1">
      <c r="A377" s="28">
        <v>376</v>
      </c>
      <c r="B377" s="28"/>
      <c r="C377" s="34"/>
      <c r="D377" s="34"/>
      <c r="E377" s="28" t="str">
        <f t="shared" si="21"/>
        <v>OVER</v>
      </c>
      <c r="F377" s="27"/>
      <c r="G377" s="27">
        <f>IF(ISNA(VLOOKUP(A377,'Arrivo non competitiva'!$A:$B,2,FALSE)),0,VLOOKUP(A377,'Arrivo non competitiva'!$A:$B,2,FALSE))</f>
        <v>0</v>
      </c>
      <c r="H377" s="27" t="str">
        <f t="shared" si="20"/>
        <v>FUORI CLASSIFICA</v>
      </c>
      <c r="I377" s="27" t="str">
        <f t="shared" si="22"/>
        <v>FUORI CLASSIFICA</v>
      </c>
      <c r="J377" s="28">
        <f t="shared" si="23"/>
        <v>10</v>
      </c>
    </row>
    <row r="378" spans="1:10" s="35" customFormat="1">
      <c r="A378" s="28">
        <v>377</v>
      </c>
      <c r="B378" s="28"/>
      <c r="C378" s="34"/>
      <c r="D378" s="34"/>
      <c r="E378" s="28" t="str">
        <f t="shared" si="21"/>
        <v>OVER</v>
      </c>
      <c r="F378" s="27"/>
      <c r="G378" s="27">
        <f>IF(ISNA(VLOOKUP(A378,'Arrivo non competitiva'!$A:$B,2,FALSE)),0,VLOOKUP(A378,'Arrivo non competitiva'!$A:$B,2,FALSE))</f>
        <v>0</v>
      </c>
      <c r="H378" s="27" t="str">
        <f t="shared" si="20"/>
        <v>FUORI CLASSIFICA</v>
      </c>
      <c r="I378" s="27" t="str">
        <f t="shared" si="22"/>
        <v>FUORI CLASSIFICA</v>
      </c>
      <c r="J378" s="28">
        <f t="shared" si="23"/>
        <v>10</v>
      </c>
    </row>
    <row r="379" spans="1:10" s="35" customFormat="1">
      <c r="A379" s="28">
        <v>378</v>
      </c>
      <c r="B379" s="28"/>
      <c r="C379" s="34"/>
      <c r="D379" s="34"/>
      <c r="E379" s="28" t="str">
        <f t="shared" si="21"/>
        <v>OVER</v>
      </c>
      <c r="F379" s="27"/>
      <c r="G379" s="27">
        <f>IF(ISNA(VLOOKUP(A379,'Arrivo non competitiva'!$A:$B,2,FALSE)),0,VLOOKUP(A379,'Arrivo non competitiva'!$A:$B,2,FALSE))</f>
        <v>0</v>
      </c>
      <c r="H379" s="27" t="str">
        <f t="shared" si="20"/>
        <v>FUORI CLASSIFICA</v>
      </c>
      <c r="I379" s="27" t="str">
        <f t="shared" si="22"/>
        <v>FUORI CLASSIFICA</v>
      </c>
      <c r="J379" s="28">
        <f t="shared" si="23"/>
        <v>10</v>
      </c>
    </row>
    <row r="380" spans="1:10" s="35" customFormat="1">
      <c r="A380" s="28">
        <v>379</v>
      </c>
      <c r="B380" s="28"/>
      <c r="C380" s="34"/>
      <c r="D380" s="34"/>
      <c r="E380" s="28" t="str">
        <f t="shared" si="21"/>
        <v>OVER</v>
      </c>
      <c r="F380" s="27"/>
      <c r="G380" s="27">
        <f>IF(ISNA(VLOOKUP(A380,'Arrivo non competitiva'!$A:$B,2,FALSE)),0,VLOOKUP(A380,'Arrivo non competitiva'!$A:$B,2,FALSE))</f>
        <v>0</v>
      </c>
      <c r="H380" s="27" t="str">
        <f t="shared" si="20"/>
        <v>FUORI CLASSIFICA</v>
      </c>
      <c r="I380" s="27" t="str">
        <f t="shared" si="22"/>
        <v>FUORI CLASSIFICA</v>
      </c>
      <c r="J380" s="28">
        <f t="shared" si="23"/>
        <v>10</v>
      </c>
    </row>
    <row r="381" spans="1:10" s="35" customFormat="1">
      <c r="A381" s="28">
        <v>380</v>
      </c>
      <c r="B381" s="28"/>
      <c r="C381" s="34"/>
      <c r="D381" s="34"/>
      <c r="E381" s="28" t="str">
        <f t="shared" si="21"/>
        <v>OVER</v>
      </c>
      <c r="F381" s="27"/>
      <c r="G381" s="27">
        <f>IF(ISNA(VLOOKUP(A381,'Arrivo non competitiva'!$A:$B,2,FALSE)),0,VLOOKUP(A381,'Arrivo non competitiva'!$A:$B,2,FALSE))</f>
        <v>0</v>
      </c>
      <c r="H381" s="27" t="str">
        <f t="shared" si="20"/>
        <v>FUORI CLASSIFICA</v>
      </c>
      <c r="I381" s="27" t="str">
        <f t="shared" si="22"/>
        <v>FUORI CLASSIFICA</v>
      </c>
      <c r="J381" s="28">
        <f t="shared" si="23"/>
        <v>10</v>
      </c>
    </row>
    <row r="382" spans="1:10" s="35" customFormat="1">
      <c r="A382" s="28">
        <v>381</v>
      </c>
      <c r="B382" s="28"/>
      <c r="C382" s="34"/>
      <c r="D382" s="34"/>
      <c r="E382" s="28" t="str">
        <f t="shared" si="21"/>
        <v>OVER</v>
      </c>
      <c r="F382" s="27"/>
      <c r="G382" s="27">
        <f>IF(ISNA(VLOOKUP(A382,'Arrivo non competitiva'!$A:$B,2,FALSE)),0,VLOOKUP(A382,'Arrivo non competitiva'!$A:$B,2,FALSE))</f>
        <v>0</v>
      </c>
      <c r="H382" s="27" t="str">
        <f t="shared" si="20"/>
        <v>FUORI CLASSIFICA</v>
      </c>
      <c r="I382" s="27" t="str">
        <f t="shared" si="22"/>
        <v>FUORI CLASSIFICA</v>
      </c>
      <c r="J382" s="28">
        <f t="shared" si="23"/>
        <v>10</v>
      </c>
    </row>
    <row r="383" spans="1:10" s="35" customFormat="1">
      <c r="A383" s="28">
        <v>382</v>
      </c>
      <c r="B383" s="28"/>
      <c r="C383" s="34"/>
      <c r="D383" s="34"/>
      <c r="E383" s="28" t="str">
        <f t="shared" si="21"/>
        <v>OVER</v>
      </c>
      <c r="F383" s="27"/>
      <c r="G383" s="27">
        <f>IF(ISNA(VLOOKUP(A383,'Arrivo non competitiva'!$A:$B,2,FALSE)),0,VLOOKUP(A383,'Arrivo non competitiva'!$A:$B,2,FALSE))</f>
        <v>0</v>
      </c>
      <c r="H383" s="27" t="str">
        <f t="shared" si="20"/>
        <v>FUORI CLASSIFICA</v>
      </c>
      <c r="I383" s="27" t="str">
        <f t="shared" si="22"/>
        <v>FUORI CLASSIFICA</v>
      </c>
      <c r="J383" s="28">
        <f t="shared" si="23"/>
        <v>10</v>
      </c>
    </row>
    <row r="384" spans="1:10" s="35" customFormat="1">
      <c r="A384" s="28">
        <v>383</v>
      </c>
      <c r="B384" s="28"/>
      <c r="C384" s="34"/>
      <c r="D384" s="34"/>
      <c r="E384" s="28" t="str">
        <f t="shared" si="21"/>
        <v>OVER</v>
      </c>
      <c r="F384" s="27"/>
      <c r="G384" s="27">
        <f>IF(ISNA(VLOOKUP(A384,'Arrivo non competitiva'!$A:$B,2,FALSE)),0,VLOOKUP(A384,'Arrivo non competitiva'!$A:$B,2,FALSE))</f>
        <v>0</v>
      </c>
      <c r="H384" s="27" t="str">
        <f t="shared" si="20"/>
        <v>FUORI CLASSIFICA</v>
      </c>
      <c r="I384" s="27" t="str">
        <f t="shared" si="22"/>
        <v>FUORI CLASSIFICA</v>
      </c>
      <c r="J384" s="28">
        <f t="shared" si="23"/>
        <v>10</v>
      </c>
    </row>
    <row r="385" spans="1:10" s="35" customFormat="1">
      <c r="A385" s="28">
        <v>384</v>
      </c>
      <c r="B385" s="28"/>
      <c r="C385" s="34"/>
      <c r="D385" s="34"/>
      <c r="E385" s="28" t="str">
        <f t="shared" si="21"/>
        <v>OVER</v>
      </c>
      <c r="F385" s="27"/>
      <c r="G385" s="27">
        <f>IF(ISNA(VLOOKUP(A385,'Arrivo non competitiva'!$A:$B,2,FALSE)),0,VLOOKUP(A385,'Arrivo non competitiva'!$A:$B,2,FALSE))</f>
        <v>0</v>
      </c>
      <c r="H385" s="27" t="str">
        <f t="shared" si="20"/>
        <v>FUORI CLASSIFICA</v>
      </c>
      <c r="I385" s="27" t="str">
        <f t="shared" si="22"/>
        <v>FUORI CLASSIFICA</v>
      </c>
      <c r="J385" s="28">
        <f t="shared" si="23"/>
        <v>10</v>
      </c>
    </row>
    <row r="386" spans="1:10" s="35" customFormat="1">
      <c r="A386" s="28">
        <v>385</v>
      </c>
      <c r="B386" s="28"/>
      <c r="C386" s="34"/>
      <c r="D386" s="34"/>
      <c r="E386" s="28" t="str">
        <f t="shared" si="21"/>
        <v>OVER</v>
      </c>
      <c r="F386" s="27"/>
      <c r="G386" s="27">
        <f>IF(ISNA(VLOOKUP(A386,'Arrivo non competitiva'!$A:$B,2,FALSE)),0,VLOOKUP(A386,'Arrivo non competitiva'!$A:$B,2,FALSE))</f>
        <v>0</v>
      </c>
      <c r="H386" s="27" t="str">
        <f t="shared" ref="H386:H449" si="24">IF(G386=0,"FUORI CLASSIFICA",G386-F386)</f>
        <v>FUORI CLASSIFICA</v>
      </c>
      <c r="I386" s="27" t="str">
        <f t="shared" si="22"/>
        <v>FUORI CLASSIFICA</v>
      </c>
      <c r="J386" s="28">
        <f t="shared" si="23"/>
        <v>10</v>
      </c>
    </row>
    <row r="387" spans="1:10" s="35" customFormat="1">
      <c r="A387" s="28">
        <v>386</v>
      </c>
      <c r="B387" s="28"/>
      <c r="C387" s="34"/>
      <c r="D387" s="34"/>
      <c r="E387" s="28" t="str">
        <f t="shared" ref="E387:E450" si="25">IF(D387&gt;1965,"GIOVANI",IF(D387&gt;2015,"errore","OVER"))</f>
        <v>OVER</v>
      </c>
      <c r="F387" s="27"/>
      <c r="G387" s="27">
        <f>IF(ISNA(VLOOKUP(A387,'Arrivo non competitiva'!$A:$B,2,FALSE)),0,VLOOKUP(A387,'Arrivo non competitiva'!$A:$B,2,FALSE))</f>
        <v>0</v>
      </c>
      <c r="H387" s="27" t="str">
        <f t="shared" si="24"/>
        <v>FUORI CLASSIFICA</v>
      </c>
      <c r="I387" s="27" t="str">
        <f t="shared" ref="I387:I450" si="26">IF(H387="FUORI CLASSIFICA","FUORI CLASSIFICA","IN CLASSIFICA")</f>
        <v>FUORI CLASSIFICA</v>
      </c>
      <c r="J387" s="28">
        <f t="shared" ref="J387:J450" si="27">IF(D387&gt;1999,5,10)</f>
        <v>10</v>
      </c>
    </row>
    <row r="388" spans="1:10" s="35" customFormat="1">
      <c r="A388" s="28">
        <v>387</v>
      </c>
      <c r="B388" s="28"/>
      <c r="C388" s="34"/>
      <c r="D388" s="34"/>
      <c r="E388" s="28" t="str">
        <f t="shared" si="25"/>
        <v>OVER</v>
      </c>
      <c r="F388" s="27"/>
      <c r="G388" s="27">
        <f>IF(ISNA(VLOOKUP(A388,'Arrivo non competitiva'!$A:$B,2,FALSE)),0,VLOOKUP(A388,'Arrivo non competitiva'!$A:$B,2,FALSE))</f>
        <v>0</v>
      </c>
      <c r="H388" s="27" t="str">
        <f t="shared" si="24"/>
        <v>FUORI CLASSIFICA</v>
      </c>
      <c r="I388" s="27" t="str">
        <f t="shared" si="26"/>
        <v>FUORI CLASSIFICA</v>
      </c>
      <c r="J388" s="28">
        <f t="shared" si="27"/>
        <v>10</v>
      </c>
    </row>
    <row r="389" spans="1:10" s="35" customFormat="1">
      <c r="A389" s="28">
        <v>388</v>
      </c>
      <c r="B389" s="28"/>
      <c r="C389" s="34"/>
      <c r="D389" s="34"/>
      <c r="E389" s="28" t="str">
        <f t="shared" si="25"/>
        <v>OVER</v>
      </c>
      <c r="F389" s="27"/>
      <c r="G389" s="27">
        <f>IF(ISNA(VLOOKUP(A389,'Arrivo non competitiva'!$A:$B,2,FALSE)),0,VLOOKUP(A389,'Arrivo non competitiva'!$A:$B,2,FALSE))</f>
        <v>0</v>
      </c>
      <c r="H389" s="27" t="str">
        <f t="shared" si="24"/>
        <v>FUORI CLASSIFICA</v>
      </c>
      <c r="I389" s="27" t="str">
        <f t="shared" si="26"/>
        <v>FUORI CLASSIFICA</v>
      </c>
      <c r="J389" s="28">
        <f t="shared" si="27"/>
        <v>10</v>
      </c>
    </row>
    <row r="390" spans="1:10" s="35" customFormat="1">
      <c r="A390" s="28">
        <v>389</v>
      </c>
      <c r="B390" s="28"/>
      <c r="C390" s="34"/>
      <c r="D390" s="34"/>
      <c r="E390" s="28" t="str">
        <f t="shared" si="25"/>
        <v>OVER</v>
      </c>
      <c r="F390" s="27"/>
      <c r="G390" s="27">
        <f>IF(ISNA(VLOOKUP(A390,'Arrivo non competitiva'!$A:$B,2,FALSE)),0,VLOOKUP(A390,'Arrivo non competitiva'!$A:$B,2,FALSE))</f>
        <v>0</v>
      </c>
      <c r="H390" s="27" t="str">
        <f t="shared" si="24"/>
        <v>FUORI CLASSIFICA</v>
      </c>
      <c r="I390" s="27" t="str">
        <f t="shared" si="26"/>
        <v>FUORI CLASSIFICA</v>
      </c>
      <c r="J390" s="28">
        <f t="shared" si="27"/>
        <v>10</v>
      </c>
    </row>
    <row r="391" spans="1:10" s="35" customFormat="1">
      <c r="A391" s="28">
        <v>390</v>
      </c>
      <c r="B391" s="28"/>
      <c r="C391" s="34"/>
      <c r="D391" s="34"/>
      <c r="E391" s="28" t="str">
        <f t="shared" si="25"/>
        <v>OVER</v>
      </c>
      <c r="F391" s="27"/>
      <c r="G391" s="27">
        <f>IF(ISNA(VLOOKUP(A391,'Arrivo non competitiva'!$A:$B,2,FALSE)),0,VLOOKUP(A391,'Arrivo non competitiva'!$A:$B,2,FALSE))</f>
        <v>0</v>
      </c>
      <c r="H391" s="27" t="str">
        <f t="shared" si="24"/>
        <v>FUORI CLASSIFICA</v>
      </c>
      <c r="I391" s="27" t="str">
        <f t="shared" si="26"/>
        <v>FUORI CLASSIFICA</v>
      </c>
      <c r="J391" s="28">
        <f t="shared" si="27"/>
        <v>10</v>
      </c>
    </row>
    <row r="392" spans="1:10" s="35" customFormat="1">
      <c r="A392" s="28">
        <v>391</v>
      </c>
      <c r="B392" s="28"/>
      <c r="C392" s="34"/>
      <c r="D392" s="34"/>
      <c r="E392" s="28" t="str">
        <f t="shared" si="25"/>
        <v>OVER</v>
      </c>
      <c r="F392" s="27"/>
      <c r="G392" s="27">
        <f>IF(ISNA(VLOOKUP(A392,'Arrivo non competitiva'!$A:$B,2,FALSE)),0,VLOOKUP(A392,'Arrivo non competitiva'!$A:$B,2,FALSE))</f>
        <v>0</v>
      </c>
      <c r="H392" s="27" t="str">
        <f t="shared" si="24"/>
        <v>FUORI CLASSIFICA</v>
      </c>
      <c r="I392" s="27" t="str">
        <f t="shared" si="26"/>
        <v>FUORI CLASSIFICA</v>
      </c>
      <c r="J392" s="28">
        <f t="shared" si="27"/>
        <v>10</v>
      </c>
    </row>
    <row r="393" spans="1:10" s="35" customFormat="1">
      <c r="A393" s="28">
        <v>392</v>
      </c>
      <c r="B393" s="28"/>
      <c r="C393" s="34"/>
      <c r="D393" s="34"/>
      <c r="E393" s="28" t="str">
        <f t="shared" si="25"/>
        <v>OVER</v>
      </c>
      <c r="F393" s="27"/>
      <c r="G393" s="27">
        <f>IF(ISNA(VLOOKUP(A393,'Arrivo non competitiva'!$A:$B,2,FALSE)),0,VLOOKUP(A393,'Arrivo non competitiva'!$A:$B,2,FALSE))</f>
        <v>0</v>
      </c>
      <c r="H393" s="27" t="str">
        <f t="shared" si="24"/>
        <v>FUORI CLASSIFICA</v>
      </c>
      <c r="I393" s="27" t="str">
        <f t="shared" si="26"/>
        <v>FUORI CLASSIFICA</v>
      </c>
      <c r="J393" s="28">
        <f t="shared" si="27"/>
        <v>10</v>
      </c>
    </row>
    <row r="394" spans="1:10" s="35" customFormat="1">
      <c r="A394" s="28">
        <v>393</v>
      </c>
      <c r="B394" s="28"/>
      <c r="C394" s="34"/>
      <c r="D394" s="34"/>
      <c r="E394" s="28" t="str">
        <f t="shared" si="25"/>
        <v>OVER</v>
      </c>
      <c r="F394" s="27"/>
      <c r="G394" s="27">
        <f>IF(ISNA(VLOOKUP(A394,'Arrivo non competitiva'!$A:$B,2,FALSE)),0,VLOOKUP(A394,'Arrivo non competitiva'!$A:$B,2,FALSE))</f>
        <v>0</v>
      </c>
      <c r="H394" s="27" t="str">
        <f t="shared" si="24"/>
        <v>FUORI CLASSIFICA</v>
      </c>
      <c r="I394" s="27" t="str">
        <f t="shared" si="26"/>
        <v>FUORI CLASSIFICA</v>
      </c>
      <c r="J394" s="28">
        <f t="shared" si="27"/>
        <v>10</v>
      </c>
    </row>
    <row r="395" spans="1:10" s="35" customFormat="1">
      <c r="A395" s="28">
        <v>394</v>
      </c>
      <c r="B395" s="28"/>
      <c r="C395" s="34"/>
      <c r="D395" s="34"/>
      <c r="E395" s="28" t="str">
        <f t="shared" si="25"/>
        <v>OVER</v>
      </c>
      <c r="F395" s="27"/>
      <c r="G395" s="27">
        <f>IF(ISNA(VLOOKUP(A395,'Arrivo non competitiva'!$A:$B,2,FALSE)),0,VLOOKUP(A395,'Arrivo non competitiva'!$A:$B,2,FALSE))</f>
        <v>0</v>
      </c>
      <c r="H395" s="27" t="str">
        <f t="shared" si="24"/>
        <v>FUORI CLASSIFICA</v>
      </c>
      <c r="I395" s="27" t="str">
        <f t="shared" si="26"/>
        <v>FUORI CLASSIFICA</v>
      </c>
      <c r="J395" s="28">
        <f t="shared" si="27"/>
        <v>10</v>
      </c>
    </row>
    <row r="396" spans="1:10" s="35" customFormat="1">
      <c r="A396" s="28">
        <v>395</v>
      </c>
      <c r="B396" s="28"/>
      <c r="C396" s="34"/>
      <c r="D396" s="34"/>
      <c r="E396" s="28" t="str">
        <f t="shared" si="25"/>
        <v>OVER</v>
      </c>
      <c r="F396" s="27"/>
      <c r="G396" s="27">
        <f>IF(ISNA(VLOOKUP(A396,'Arrivo non competitiva'!$A:$B,2,FALSE)),0,VLOOKUP(A396,'Arrivo non competitiva'!$A:$B,2,FALSE))</f>
        <v>0</v>
      </c>
      <c r="H396" s="27" t="str">
        <f t="shared" si="24"/>
        <v>FUORI CLASSIFICA</v>
      </c>
      <c r="I396" s="27" t="str">
        <f t="shared" si="26"/>
        <v>FUORI CLASSIFICA</v>
      </c>
      <c r="J396" s="28">
        <f t="shared" si="27"/>
        <v>10</v>
      </c>
    </row>
    <row r="397" spans="1:10" s="35" customFormat="1">
      <c r="A397" s="28">
        <v>396</v>
      </c>
      <c r="B397" s="28"/>
      <c r="C397" s="34"/>
      <c r="D397" s="34"/>
      <c r="E397" s="28" t="str">
        <f t="shared" si="25"/>
        <v>OVER</v>
      </c>
      <c r="F397" s="27"/>
      <c r="G397" s="27">
        <f>IF(ISNA(VLOOKUP(A397,'Arrivo non competitiva'!$A:$B,2,FALSE)),0,VLOOKUP(A397,'Arrivo non competitiva'!$A:$B,2,FALSE))</f>
        <v>0</v>
      </c>
      <c r="H397" s="27" t="str">
        <f t="shared" si="24"/>
        <v>FUORI CLASSIFICA</v>
      </c>
      <c r="I397" s="27" t="str">
        <f t="shared" si="26"/>
        <v>FUORI CLASSIFICA</v>
      </c>
      <c r="J397" s="28">
        <f t="shared" si="27"/>
        <v>10</v>
      </c>
    </row>
    <row r="398" spans="1:10" s="35" customFormat="1">
      <c r="A398" s="28">
        <v>397</v>
      </c>
      <c r="B398" s="28"/>
      <c r="C398" s="34"/>
      <c r="D398" s="34"/>
      <c r="E398" s="28" t="str">
        <f t="shared" si="25"/>
        <v>OVER</v>
      </c>
      <c r="F398" s="27"/>
      <c r="G398" s="27">
        <f>IF(ISNA(VLOOKUP(A398,'Arrivo non competitiva'!$A:$B,2,FALSE)),0,VLOOKUP(A398,'Arrivo non competitiva'!$A:$B,2,FALSE))</f>
        <v>0</v>
      </c>
      <c r="H398" s="27" t="str">
        <f t="shared" si="24"/>
        <v>FUORI CLASSIFICA</v>
      </c>
      <c r="I398" s="27" t="str">
        <f t="shared" si="26"/>
        <v>FUORI CLASSIFICA</v>
      </c>
      <c r="J398" s="28">
        <f t="shared" si="27"/>
        <v>10</v>
      </c>
    </row>
    <row r="399" spans="1:10" s="35" customFormat="1">
      <c r="A399" s="28">
        <v>398</v>
      </c>
      <c r="B399" s="28"/>
      <c r="C399" s="34"/>
      <c r="D399" s="34"/>
      <c r="E399" s="28" t="str">
        <f t="shared" si="25"/>
        <v>OVER</v>
      </c>
      <c r="F399" s="27"/>
      <c r="G399" s="27">
        <f>IF(ISNA(VLOOKUP(A399,'Arrivo non competitiva'!$A:$B,2,FALSE)),0,VLOOKUP(A399,'Arrivo non competitiva'!$A:$B,2,FALSE))</f>
        <v>0</v>
      </c>
      <c r="H399" s="27" t="str">
        <f t="shared" si="24"/>
        <v>FUORI CLASSIFICA</v>
      </c>
      <c r="I399" s="27" t="str">
        <f t="shared" si="26"/>
        <v>FUORI CLASSIFICA</v>
      </c>
      <c r="J399" s="28">
        <f t="shared" si="27"/>
        <v>10</v>
      </c>
    </row>
    <row r="400" spans="1:10" s="35" customFormat="1">
      <c r="A400" s="28">
        <v>399</v>
      </c>
      <c r="B400" s="28"/>
      <c r="C400" s="34"/>
      <c r="D400" s="34"/>
      <c r="E400" s="28" t="str">
        <f t="shared" si="25"/>
        <v>OVER</v>
      </c>
      <c r="F400" s="27"/>
      <c r="G400" s="27">
        <f>IF(ISNA(VLOOKUP(A400,'Arrivo non competitiva'!$A:$B,2,FALSE)),0,VLOOKUP(A400,'Arrivo non competitiva'!$A:$B,2,FALSE))</f>
        <v>0</v>
      </c>
      <c r="H400" s="27" t="str">
        <f t="shared" si="24"/>
        <v>FUORI CLASSIFICA</v>
      </c>
      <c r="I400" s="27" t="str">
        <f t="shared" si="26"/>
        <v>FUORI CLASSIFICA</v>
      </c>
      <c r="J400" s="28">
        <f t="shared" si="27"/>
        <v>10</v>
      </c>
    </row>
    <row r="401" spans="1:10" s="35" customFormat="1">
      <c r="A401" s="28">
        <v>400</v>
      </c>
      <c r="B401" s="28"/>
      <c r="C401" s="34"/>
      <c r="D401" s="34"/>
      <c r="E401" s="28" t="str">
        <f t="shared" si="25"/>
        <v>OVER</v>
      </c>
      <c r="F401" s="27"/>
      <c r="G401" s="27">
        <f>IF(ISNA(VLOOKUP(A401,'Arrivo non competitiva'!$A:$B,2,FALSE)),0,VLOOKUP(A401,'Arrivo non competitiva'!$A:$B,2,FALSE))</f>
        <v>0</v>
      </c>
      <c r="H401" s="27" t="str">
        <f t="shared" si="24"/>
        <v>FUORI CLASSIFICA</v>
      </c>
      <c r="I401" s="27" t="str">
        <f t="shared" si="26"/>
        <v>FUORI CLASSIFICA</v>
      </c>
      <c r="J401" s="28">
        <f t="shared" si="27"/>
        <v>10</v>
      </c>
    </row>
    <row r="402" spans="1:10" s="35" customFormat="1">
      <c r="A402" s="28">
        <v>401</v>
      </c>
      <c r="B402" s="28"/>
      <c r="C402" s="34"/>
      <c r="D402" s="34"/>
      <c r="E402" s="28" t="str">
        <f t="shared" si="25"/>
        <v>OVER</v>
      </c>
      <c r="F402" s="27"/>
      <c r="G402" s="27">
        <f>IF(ISNA(VLOOKUP(A402,'Arrivo non competitiva'!$A:$B,2,FALSE)),0,VLOOKUP(A402,'Arrivo non competitiva'!$A:$B,2,FALSE))</f>
        <v>0</v>
      </c>
      <c r="H402" s="27" t="str">
        <f t="shared" si="24"/>
        <v>FUORI CLASSIFICA</v>
      </c>
      <c r="I402" s="27" t="str">
        <f t="shared" si="26"/>
        <v>FUORI CLASSIFICA</v>
      </c>
      <c r="J402" s="28">
        <f t="shared" si="27"/>
        <v>10</v>
      </c>
    </row>
    <row r="403" spans="1:10" s="35" customFormat="1">
      <c r="A403" s="28">
        <v>402</v>
      </c>
      <c r="B403" s="28"/>
      <c r="C403" s="34"/>
      <c r="D403" s="34"/>
      <c r="E403" s="28" t="str">
        <f t="shared" si="25"/>
        <v>OVER</v>
      </c>
      <c r="F403" s="27"/>
      <c r="G403" s="27">
        <f>IF(ISNA(VLOOKUP(A403,'Arrivo non competitiva'!$A:$B,2,FALSE)),0,VLOOKUP(A403,'Arrivo non competitiva'!$A:$B,2,FALSE))</f>
        <v>0</v>
      </c>
      <c r="H403" s="27" t="str">
        <f t="shared" si="24"/>
        <v>FUORI CLASSIFICA</v>
      </c>
      <c r="I403" s="27" t="str">
        <f t="shared" si="26"/>
        <v>FUORI CLASSIFICA</v>
      </c>
      <c r="J403" s="28">
        <f t="shared" si="27"/>
        <v>10</v>
      </c>
    </row>
    <row r="404" spans="1:10" s="35" customFormat="1">
      <c r="A404" s="28">
        <v>403</v>
      </c>
      <c r="B404" s="28"/>
      <c r="C404" s="34"/>
      <c r="D404" s="34"/>
      <c r="E404" s="28" t="str">
        <f t="shared" si="25"/>
        <v>OVER</v>
      </c>
      <c r="F404" s="27"/>
      <c r="G404" s="27">
        <f>IF(ISNA(VLOOKUP(A404,'Arrivo non competitiva'!$A:$B,2,FALSE)),0,VLOOKUP(A404,'Arrivo non competitiva'!$A:$B,2,FALSE))</f>
        <v>0</v>
      </c>
      <c r="H404" s="27" t="str">
        <f t="shared" si="24"/>
        <v>FUORI CLASSIFICA</v>
      </c>
      <c r="I404" s="27" t="str">
        <f t="shared" si="26"/>
        <v>FUORI CLASSIFICA</v>
      </c>
      <c r="J404" s="28">
        <f t="shared" si="27"/>
        <v>10</v>
      </c>
    </row>
    <row r="405" spans="1:10" s="35" customFormat="1">
      <c r="A405" s="28">
        <v>404</v>
      </c>
      <c r="B405" s="28"/>
      <c r="C405" s="34"/>
      <c r="D405" s="34"/>
      <c r="E405" s="28" t="str">
        <f t="shared" si="25"/>
        <v>OVER</v>
      </c>
      <c r="F405" s="27"/>
      <c r="G405" s="27">
        <f>IF(ISNA(VLOOKUP(A405,'Arrivo non competitiva'!$A:$B,2,FALSE)),0,VLOOKUP(A405,'Arrivo non competitiva'!$A:$B,2,FALSE))</f>
        <v>0</v>
      </c>
      <c r="H405" s="27" t="str">
        <f t="shared" si="24"/>
        <v>FUORI CLASSIFICA</v>
      </c>
      <c r="I405" s="27" t="str">
        <f t="shared" si="26"/>
        <v>FUORI CLASSIFICA</v>
      </c>
      <c r="J405" s="28">
        <f t="shared" si="27"/>
        <v>10</v>
      </c>
    </row>
    <row r="406" spans="1:10" s="35" customFormat="1">
      <c r="A406" s="28">
        <v>405</v>
      </c>
      <c r="B406" s="28"/>
      <c r="C406" s="34"/>
      <c r="D406" s="34"/>
      <c r="E406" s="28" t="str">
        <f t="shared" si="25"/>
        <v>OVER</v>
      </c>
      <c r="F406" s="27"/>
      <c r="G406" s="27">
        <f>IF(ISNA(VLOOKUP(A406,'Arrivo non competitiva'!$A:$B,2,FALSE)),0,VLOOKUP(A406,'Arrivo non competitiva'!$A:$B,2,FALSE))</f>
        <v>0</v>
      </c>
      <c r="H406" s="27" t="str">
        <f t="shared" si="24"/>
        <v>FUORI CLASSIFICA</v>
      </c>
      <c r="I406" s="27" t="str">
        <f t="shared" si="26"/>
        <v>FUORI CLASSIFICA</v>
      </c>
      <c r="J406" s="28">
        <f t="shared" si="27"/>
        <v>10</v>
      </c>
    </row>
    <row r="407" spans="1:10" s="35" customFormat="1">
      <c r="A407" s="28">
        <v>406</v>
      </c>
      <c r="B407" s="28"/>
      <c r="C407" s="34"/>
      <c r="D407" s="34"/>
      <c r="E407" s="28" t="str">
        <f t="shared" si="25"/>
        <v>OVER</v>
      </c>
      <c r="F407" s="27"/>
      <c r="G407" s="27">
        <f>IF(ISNA(VLOOKUP(A407,'Arrivo non competitiva'!$A:$B,2,FALSE)),0,VLOOKUP(A407,'Arrivo non competitiva'!$A:$B,2,FALSE))</f>
        <v>0</v>
      </c>
      <c r="H407" s="27" t="str">
        <f t="shared" si="24"/>
        <v>FUORI CLASSIFICA</v>
      </c>
      <c r="I407" s="27" t="str">
        <f t="shared" si="26"/>
        <v>FUORI CLASSIFICA</v>
      </c>
      <c r="J407" s="28">
        <f t="shared" si="27"/>
        <v>10</v>
      </c>
    </row>
    <row r="408" spans="1:10" s="35" customFormat="1">
      <c r="A408" s="28">
        <v>407</v>
      </c>
      <c r="B408" s="28"/>
      <c r="C408" s="34"/>
      <c r="D408" s="34"/>
      <c r="E408" s="28" t="str">
        <f t="shared" si="25"/>
        <v>OVER</v>
      </c>
      <c r="F408" s="27"/>
      <c r="G408" s="27">
        <f>IF(ISNA(VLOOKUP(A408,'Arrivo non competitiva'!$A:$B,2,FALSE)),0,VLOOKUP(A408,'Arrivo non competitiva'!$A:$B,2,FALSE))</f>
        <v>0</v>
      </c>
      <c r="H408" s="27" t="str">
        <f t="shared" si="24"/>
        <v>FUORI CLASSIFICA</v>
      </c>
      <c r="I408" s="27" t="str">
        <f t="shared" si="26"/>
        <v>FUORI CLASSIFICA</v>
      </c>
      <c r="J408" s="28">
        <f t="shared" si="27"/>
        <v>10</v>
      </c>
    </row>
    <row r="409" spans="1:10" s="35" customFormat="1">
      <c r="A409" s="28">
        <v>408</v>
      </c>
      <c r="B409" s="28"/>
      <c r="C409" s="34"/>
      <c r="D409" s="34"/>
      <c r="E409" s="28" t="str">
        <f t="shared" si="25"/>
        <v>OVER</v>
      </c>
      <c r="F409" s="27"/>
      <c r="G409" s="27">
        <f>IF(ISNA(VLOOKUP(A409,'Arrivo non competitiva'!$A:$B,2,FALSE)),0,VLOOKUP(A409,'Arrivo non competitiva'!$A:$B,2,FALSE))</f>
        <v>0</v>
      </c>
      <c r="H409" s="27" t="str">
        <f t="shared" si="24"/>
        <v>FUORI CLASSIFICA</v>
      </c>
      <c r="I409" s="27" t="str">
        <f t="shared" si="26"/>
        <v>FUORI CLASSIFICA</v>
      </c>
      <c r="J409" s="28">
        <f t="shared" si="27"/>
        <v>10</v>
      </c>
    </row>
    <row r="410" spans="1:10" s="35" customFormat="1">
      <c r="A410" s="28">
        <v>409</v>
      </c>
      <c r="B410" s="28"/>
      <c r="C410" s="34"/>
      <c r="D410" s="34"/>
      <c r="E410" s="28" t="str">
        <f t="shared" si="25"/>
        <v>OVER</v>
      </c>
      <c r="F410" s="27"/>
      <c r="G410" s="27">
        <f>IF(ISNA(VLOOKUP(A410,'Arrivo non competitiva'!$A:$B,2,FALSE)),0,VLOOKUP(A410,'Arrivo non competitiva'!$A:$B,2,FALSE))</f>
        <v>0</v>
      </c>
      <c r="H410" s="27" t="str">
        <f t="shared" si="24"/>
        <v>FUORI CLASSIFICA</v>
      </c>
      <c r="I410" s="27" t="str">
        <f t="shared" si="26"/>
        <v>FUORI CLASSIFICA</v>
      </c>
      <c r="J410" s="28">
        <f t="shared" si="27"/>
        <v>10</v>
      </c>
    </row>
    <row r="411" spans="1:10" s="35" customFormat="1">
      <c r="A411" s="28">
        <v>410</v>
      </c>
      <c r="B411" s="28"/>
      <c r="C411" s="34"/>
      <c r="D411" s="34"/>
      <c r="E411" s="28" t="str">
        <f t="shared" si="25"/>
        <v>OVER</v>
      </c>
      <c r="F411" s="27"/>
      <c r="G411" s="27">
        <f>IF(ISNA(VLOOKUP(A411,'Arrivo non competitiva'!$A:$B,2,FALSE)),0,VLOOKUP(A411,'Arrivo non competitiva'!$A:$B,2,FALSE))</f>
        <v>0</v>
      </c>
      <c r="H411" s="27" t="str">
        <f t="shared" si="24"/>
        <v>FUORI CLASSIFICA</v>
      </c>
      <c r="I411" s="27" t="str">
        <f t="shared" si="26"/>
        <v>FUORI CLASSIFICA</v>
      </c>
      <c r="J411" s="28">
        <f t="shared" si="27"/>
        <v>10</v>
      </c>
    </row>
    <row r="412" spans="1:10" s="35" customFormat="1">
      <c r="A412" s="28">
        <v>411</v>
      </c>
      <c r="B412" s="28"/>
      <c r="C412" s="34"/>
      <c r="D412" s="34"/>
      <c r="E412" s="28" t="str">
        <f t="shared" si="25"/>
        <v>OVER</v>
      </c>
      <c r="F412" s="27"/>
      <c r="G412" s="27">
        <f>IF(ISNA(VLOOKUP(A412,'Arrivo non competitiva'!$A:$B,2,FALSE)),0,VLOOKUP(A412,'Arrivo non competitiva'!$A:$B,2,FALSE))</f>
        <v>0</v>
      </c>
      <c r="H412" s="27" t="str">
        <f t="shared" si="24"/>
        <v>FUORI CLASSIFICA</v>
      </c>
      <c r="I412" s="27" t="str">
        <f t="shared" si="26"/>
        <v>FUORI CLASSIFICA</v>
      </c>
      <c r="J412" s="28">
        <f t="shared" si="27"/>
        <v>10</v>
      </c>
    </row>
    <row r="413" spans="1:10" s="35" customFormat="1">
      <c r="A413" s="28">
        <v>412</v>
      </c>
      <c r="B413" s="28"/>
      <c r="C413" s="34"/>
      <c r="D413" s="34"/>
      <c r="E413" s="28" t="str">
        <f t="shared" si="25"/>
        <v>OVER</v>
      </c>
      <c r="F413" s="27"/>
      <c r="G413" s="27">
        <f>IF(ISNA(VLOOKUP(A413,'Arrivo non competitiva'!$A:$B,2,FALSE)),0,VLOOKUP(A413,'Arrivo non competitiva'!$A:$B,2,FALSE))</f>
        <v>0</v>
      </c>
      <c r="H413" s="27" t="str">
        <f t="shared" si="24"/>
        <v>FUORI CLASSIFICA</v>
      </c>
      <c r="I413" s="27" t="str">
        <f t="shared" si="26"/>
        <v>FUORI CLASSIFICA</v>
      </c>
      <c r="J413" s="28">
        <f t="shared" si="27"/>
        <v>10</v>
      </c>
    </row>
    <row r="414" spans="1:10" s="35" customFormat="1">
      <c r="A414" s="28">
        <v>413</v>
      </c>
      <c r="B414" s="28"/>
      <c r="C414" s="34"/>
      <c r="D414" s="34"/>
      <c r="E414" s="28" t="str">
        <f t="shared" si="25"/>
        <v>OVER</v>
      </c>
      <c r="F414" s="27"/>
      <c r="G414" s="27">
        <f>IF(ISNA(VLOOKUP(A414,'Arrivo non competitiva'!$A:$B,2,FALSE)),0,VLOOKUP(A414,'Arrivo non competitiva'!$A:$B,2,FALSE))</f>
        <v>0</v>
      </c>
      <c r="H414" s="27" t="str">
        <f t="shared" si="24"/>
        <v>FUORI CLASSIFICA</v>
      </c>
      <c r="I414" s="27" t="str">
        <f t="shared" si="26"/>
        <v>FUORI CLASSIFICA</v>
      </c>
      <c r="J414" s="28">
        <f t="shared" si="27"/>
        <v>10</v>
      </c>
    </row>
    <row r="415" spans="1:10" s="35" customFormat="1">
      <c r="A415" s="28">
        <v>414</v>
      </c>
      <c r="B415" s="28"/>
      <c r="C415" s="34"/>
      <c r="D415" s="34"/>
      <c r="E415" s="28" t="str">
        <f t="shared" si="25"/>
        <v>OVER</v>
      </c>
      <c r="F415" s="27"/>
      <c r="G415" s="27">
        <f>IF(ISNA(VLOOKUP(A415,'Arrivo non competitiva'!$A:$B,2,FALSE)),0,VLOOKUP(A415,'Arrivo non competitiva'!$A:$B,2,FALSE))</f>
        <v>0</v>
      </c>
      <c r="H415" s="27" t="str">
        <f t="shared" si="24"/>
        <v>FUORI CLASSIFICA</v>
      </c>
      <c r="I415" s="27" t="str">
        <f t="shared" si="26"/>
        <v>FUORI CLASSIFICA</v>
      </c>
      <c r="J415" s="28">
        <f t="shared" si="27"/>
        <v>10</v>
      </c>
    </row>
    <row r="416" spans="1:10" s="35" customFormat="1">
      <c r="A416" s="28">
        <v>415</v>
      </c>
      <c r="B416" s="28"/>
      <c r="C416" s="34"/>
      <c r="D416" s="34"/>
      <c r="E416" s="28" t="str">
        <f t="shared" si="25"/>
        <v>OVER</v>
      </c>
      <c r="F416" s="27"/>
      <c r="G416" s="27">
        <f>IF(ISNA(VLOOKUP(A416,'Arrivo non competitiva'!$A:$B,2,FALSE)),0,VLOOKUP(A416,'Arrivo non competitiva'!$A:$B,2,FALSE))</f>
        <v>0</v>
      </c>
      <c r="H416" s="27" t="str">
        <f t="shared" si="24"/>
        <v>FUORI CLASSIFICA</v>
      </c>
      <c r="I416" s="27" t="str">
        <f t="shared" si="26"/>
        <v>FUORI CLASSIFICA</v>
      </c>
      <c r="J416" s="28">
        <f t="shared" si="27"/>
        <v>10</v>
      </c>
    </row>
    <row r="417" spans="1:10" s="35" customFormat="1">
      <c r="A417" s="28">
        <v>416</v>
      </c>
      <c r="B417" s="28"/>
      <c r="C417" s="34"/>
      <c r="D417" s="34"/>
      <c r="E417" s="28" t="str">
        <f t="shared" si="25"/>
        <v>OVER</v>
      </c>
      <c r="F417" s="27"/>
      <c r="G417" s="27">
        <f>IF(ISNA(VLOOKUP(A417,'Arrivo non competitiva'!$A:$B,2,FALSE)),0,VLOOKUP(A417,'Arrivo non competitiva'!$A:$B,2,FALSE))</f>
        <v>0</v>
      </c>
      <c r="H417" s="27" t="str">
        <f t="shared" si="24"/>
        <v>FUORI CLASSIFICA</v>
      </c>
      <c r="I417" s="27" t="str">
        <f t="shared" si="26"/>
        <v>FUORI CLASSIFICA</v>
      </c>
      <c r="J417" s="28">
        <f t="shared" si="27"/>
        <v>10</v>
      </c>
    </row>
    <row r="418" spans="1:10" s="35" customFormat="1">
      <c r="A418" s="28">
        <v>417</v>
      </c>
      <c r="B418" s="28"/>
      <c r="C418" s="34"/>
      <c r="D418" s="34"/>
      <c r="E418" s="28" t="str">
        <f t="shared" si="25"/>
        <v>OVER</v>
      </c>
      <c r="F418" s="27"/>
      <c r="G418" s="27">
        <f>IF(ISNA(VLOOKUP(A418,'Arrivo non competitiva'!$A:$B,2,FALSE)),0,VLOOKUP(A418,'Arrivo non competitiva'!$A:$B,2,FALSE))</f>
        <v>0</v>
      </c>
      <c r="H418" s="27" t="str">
        <f t="shared" si="24"/>
        <v>FUORI CLASSIFICA</v>
      </c>
      <c r="I418" s="27" t="str">
        <f t="shared" si="26"/>
        <v>FUORI CLASSIFICA</v>
      </c>
      <c r="J418" s="28">
        <f t="shared" si="27"/>
        <v>10</v>
      </c>
    </row>
    <row r="419" spans="1:10" s="35" customFormat="1">
      <c r="A419" s="28">
        <v>418</v>
      </c>
      <c r="B419" s="28"/>
      <c r="C419" s="34"/>
      <c r="D419" s="34"/>
      <c r="E419" s="28" t="str">
        <f t="shared" si="25"/>
        <v>OVER</v>
      </c>
      <c r="F419" s="27"/>
      <c r="G419" s="27">
        <f>IF(ISNA(VLOOKUP(A419,'Arrivo non competitiva'!$A:$B,2,FALSE)),0,VLOOKUP(A419,'Arrivo non competitiva'!$A:$B,2,FALSE))</f>
        <v>0</v>
      </c>
      <c r="H419" s="27" t="str">
        <f t="shared" si="24"/>
        <v>FUORI CLASSIFICA</v>
      </c>
      <c r="I419" s="27" t="str">
        <f t="shared" si="26"/>
        <v>FUORI CLASSIFICA</v>
      </c>
      <c r="J419" s="28">
        <f t="shared" si="27"/>
        <v>10</v>
      </c>
    </row>
    <row r="420" spans="1:10" s="35" customFormat="1">
      <c r="A420" s="28">
        <v>419</v>
      </c>
      <c r="B420" s="28"/>
      <c r="C420" s="34"/>
      <c r="D420" s="34"/>
      <c r="E420" s="28" t="str">
        <f t="shared" si="25"/>
        <v>OVER</v>
      </c>
      <c r="F420" s="27"/>
      <c r="G420" s="27">
        <f>IF(ISNA(VLOOKUP(A420,'Arrivo non competitiva'!$A:$B,2,FALSE)),0,VLOOKUP(A420,'Arrivo non competitiva'!$A:$B,2,FALSE))</f>
        <v>0</v>
      </c>
      <c r="H420" s="27" t="str">
        <f t="shared" si="24"/>
        <v>FUORI CLASSIFICA</v>
      </c>
      <c r="I420" s="27" t="str">
        <f t="shared" si="26"/>
        <v>FUORI CLASSIFICA</v>
      </c>
      <c r="J420" s="28">
        <f t="shared" si="27"/>
        <v>10</v>
      </c>
    </row>
    <row r="421" spans="1:10" s="35" customFormat="1">
      <c r="A421" s="28">
        <v>420</v>
      </c>
      <c r="B421" s="28"/>
      <c r="C421" s="34"/>
      <c r="D421" s="34"/>
      <c r="E421" s="28" t="str">
        <f t="shared" si="25"/>
        <v>OVER</v>
      </c>
      <c r="F421" s="27"/>
      <c r="G421" s="27">
        <f>IF(ISNA(VLOOKUP(A421,'Arrivo non competitiva'!$A:$B,2,FALSE)),0,VLOOKUP(A421,'Arrivo non competitiva'!$A:$B,2,FALSE))</f>
        <v>0</v>
      </c>
      <c r="H421" s="27" t="str">
        <f t="shared" si="24"/>
        <v>FUORI CLASSIFICA</v>
      </c>
      <c r="I421" s="27" t="str">
        <f t="shared" si="26"/>
        <v>FUORI CLASSIFICA</v>
      </c>
      <c r="J421" s="28">
        <f t="shared" si="27"/>
        <v>10</v>
      </c>
    </row>
    <row r="422" spans="1:10" s="35" customFormat="1">
      <c r="A422" s="28">
        <v>421</v>
      </c>
      <c r="B422" s="28"/>
      <c r="C422" s="34"/>
      <c r="D422" s="34"/>
      <c r="E422" s="28" t="str">
        <f t="shared" si="25"/>
        <v>OVER</v>
      </c>
      <c r="F422" s="27"/>
      <c r="G422" s="27">
        <f>IF(ISNA(VLOOKUP(A422,'Arrivo non competitiva'!$A:$B,2,FALSE)),0,VLOOKUP(A422,'Arrivo non competitiva'!$A:$B,2,FALSE))</f>
        <v>0</v>
      </c>
      <c r="H422" s="27" t="str">
        <f t="shared" si="24"/>
        <v>FUORI CLASSIFICA</v>
      </c>
      <c r="I422" s="27" t="str">
        <f t="shared" si="26"/>
        <v>FUORI CLASSIFICA</v>
      </c>
      <c r="J422" s="28">
        <f t="shared" si="27"/>
        <v>10</v>
      </c>
    </row>
    <row r="423" spans="1:10" s="35" customFormat="1">
      <c r="A423" s="28">
        <v>422</v>
      </c>
      <c r="B423" s="28"/>
      <c r="C423" s="34"/>
      <c r="D423" s="34"/>
      <c r="E423" s="28" t="str">
        <f t="shared" si="25"/>
        <v>OVER</v>
      </c>
      <c r="F423" s="27"/>
      <c r="G423" s="27">
        <f>IF(ISNA(VLOOKUP(A423,'Arrivo non competitiva'!$A:$B,2,FALSE)),0,VLOOKUP(A423,'Arrivo non competitiva'!$A:$B,2,FALSE))</f>
        <v>0</v>
      </c>
      <c r="H423" s="27" t="str">
        <f t="shared" si="24"/>
        <v>FUORI CLASSIFICA</v>
      </c>
      <c r="I423" s="27" t="str">
        <f t="shared" si="26"/>
        <v>FUORI CLASSIFICA</v>
      </c>
      <c r="J423" s="28">
        <f t="shared" si="27"/>
        <v>10</v>
      </c>
    </row>
    <row r="424" spans="1:10" s="35" customFormat="1">
      <c r="A424" s="28">
        <v>423</v>
      </c>
      <c r="B424" s="28"/>
      <c r="C424" s="34"/>
      <c r="D424" s="34"/>
      <c r="E424" s="28" t="str">
        <f t="shared" si="25"/>
        <v>OVER</v>
      </c>
      <c r="F424" s="27"/>
      <c r="G424" s="27">
        <f>IF(ISNA(VLOOKUP(A424,'Arrivo non competitiva'!$A:$B,2,FALSE)),0,VLOOKUP(A424,'Arrivo non competitiva'!$A:$B,2,FALSE))</f>
        <v>0</v>
      </c>
      <c r="H424" s="27" t="str">
        <f t="shared" si="24"/>
        <v>FUORI CLASSIFICA</v>
      </c>
      <c r="I424" s="27" t="str">
        <f t="shared" si="26"/>
        <v>FUORI CLASSIFICA</v>
      </c>
      <c r="J424" s="28">
        <f t="shared" si="27"/>
        <v>10</v>
      </c>
    </row>
    <row r="425" spans="1:10" s="35" customFormat="1">
      <c r="A425" s="28">
        <v>424</v>
      </c>
      <c r="B425" s="28"/>
      <c r="C425" s="34"/>
      <c r="D425" s="34"/>
      <c r="E425" s="28" t="str">
        <f t="shared" si="25"/>
        <v>OVER</v>
      </c>
      <c r="F425" s="27"/>
      <c r="G425" s="27">
        <f>IF(ISNA(VLOOKUP(A425,'Arrivo non competitiva'!$A:$B,2,FALSE)),0,VLOOKUP(A425,'Arrivo non competitiva'!$A:$B,2,FALSE))</f>
        <v>0</v>
      </c>
      <c r="H425" s="27" t="str">
        <f t="shared" si="24"/>
        <v>FUORI CLASSIFICA</v>
      </c>
      <c r="I425" s="27" t="str">
        <f t="shared" si="26"/>
        <v>FUORI CLASSIFICA</v>
      </c>
      <c r="J425" s="28">
        <f t="shared" si="27"/>
        <v>10</v>
      </c>
    </row>
    <row r="426" spans="1:10" s="35" customFormat="1">
      <c r="A426" s="28">
        <v>425</v>
      </c>
      <c r="B426" s="28"/>
      <c r="C426" s="34"/>
      <c r="D426" s="34"/>
      <c r="E426" s="28" t="str">
        <f t="shared" si="25"/>
        <v>OVER</v>
      </c>
      <c r="F426" s="27"/>
      <c r="G426" s="27">
        <f>IF(ISNA(VLOOKUP(A426,'Arrivo non competitiva'!$A:$B,2,FALSE)),0,VLOOKUP(A426,'Arrivo non competitiva'!$A:$B,2,FALSE))</f>
        <v>0</v>
      </c>
      <c r="H426" s="27" t="str">
        <f t="shared" si="24"/>
        <v>FUORI CLASSIFICA</v>
      </c>
      <c r="I426" s="27" t="str">
        <f t="shared" si="26"/>
        <v>FUORI CLASSIFICA</v>
      </c>
      <c r="J426" s="28">
        <f t="shared" si="27"/>
        <v>10</v>
      </c>
    </row>
    <row r="427" spans="1:10" s="35" customFormat="1">
      <c r="A427" s="28">
        <v>426</v>
      </c>
      <c r="B427" s="28"/>
      <c r="C427" s="34"/>
      <c r="D427" s="34"/>
      <c r="E427" s="28" t="str">
        <f t="shared" si="25"/>
        <v>OVER</v>
      </c>
      <c r="F427" s="27"/>
      <c r="G427" s="27">
        <f>IF(ISNA(VLOOKUP(A427,'Arrivo non competitiva'!$A:$B,2,FALSE)),0,VLOOKUP(A427,'Arrivo non competitiva'!$A:$B,2,FALSE))</f>
        <v>0</v>
      </c>
      <c r="H427" s="27" t="str">
        <f t="shared" si="24"/>
        <v>FUORI CLASSIFICA</v>
      </c>
      <c r="I427" s="27" t="str">
        <f t="shared" si="26"/>
        <v>FUORI CLASSIFICA</v>
      </c>
      <c r="J427" s="28">
        <f t="shared" si="27"/>
        <v>10</v>
      </c>
    </row>
    <row r="428" spans="1:10" s="35" customFormat="1">
      <c r="A428" s="28">
        <v>427</v>
      </c>
      <c r="B428" s="28"/>
      <c r="C428" s="34"/>
      <c r="D428" s="34"/>
      <c r="E428" s="28" t="str">
        <f t="shared" si="25"/>
        <v>OVER</v>
      </c>
      <c r="F428" s="27"/>
      <c r="G428" s="27">
        <f>IF(ISNA(VLOOKUP(A428,'Arrivo non competitiva'!$A:$B,2,FALSE)),0,VLOOKUP(A428,'Arrivo non competitiva'!$A:$B,2,FALSE))</f>
        <v>0</v>
      </c>
      <c r="H428" s="27" t="str">
        <f t="shared" si="24"/>
        <v>FUORI CLASSIFICA</v>
      </c>
      <c r="I428" s="27" t="str">
        <f t="shared" si="26"/>
        <v>FUORI CLASSIFICA</v>
      </c>
      <c r="J428" s="28">
        <f t="shared" si="27"/>
        <v>10</v>
      </c>
    </row>
    <row r="429" spans="1:10" s="35" customFormat="1">
      <c r="A429" s="28">
        <v>428</v>
      </c>
      <c r="B429" s="28"/>
      <c r="C429" s="34"/>
      <c r="D429" s="34"/>
      <c r="E429" s="28" t="str">
        <f t="shared" si="25"/>
        <v>OVER</v>
      </c>
      <c r="F429" s="27"/>
      <c r="G429" s="27">
        <f>IF(ISNA(VLOOKUP(A429,'Arrivo non competitiva'!$A:$B,2,FALSE)),0,VLOOKUP(A429,'Arrivo non competitiva'!$A:$B,2,FALSE))</f>
        <v>0</v>
      </c>
      <c r="H429" s="27" t="str">
        <f t="shared" si="24"/>
        <v>FUORI CLASSIFICA</v>
      </c>
      <c r="I429" s="27" t="str">
        <f t="shared" si="26"/>
        <v>FUORI CLASSIFICA</v>
      </c>
      <c r="J429" s="28">
        <f t="shared" si="27"/>
        <v>10</v>
      </c>
    </row>
    <row r="430" spans="1:10" s="35" customFormat="1">
      <c r="A430" s="28">
        <v>429</v>
      </c>
      <c r="B430" s="28"/>
      <c r="C430" s="34"/>
      <c r="D430" s="34"/>
      <c r="E430" s="28" t="str">
        <f t="shared" si="25"/>
        <v>OVER</v>
      </c>
      <c r="F430" s="27"/>
      <c r="G430" s="27">
        <f>IF(ISNA(VLOOKUP(A430,'Arrivo non competitiva'!$A:$B,2,FALSE)),0,VLOOKUP(A430,'Arrivo non competitiva'!$A:$B,2,FALSE))</f>
        <v>0</v>
      </c>
      <c r="H430" s="27" t="str">
        <f t="shared" si="24"/>
        <v>FUORI CLASSIFICA</v>
      </c>
      <c r="I430" s="27" t="str">
        <f t="shared" si="26"/>
        <v>FUORI CLASSIFICA</v>
      </c>
      <c r="J430" s="28">
        <f t="shared" si="27"/>
        <v>10</v>
      </c>
    </row>
    <row r="431" spans="1:10" s="35" customFormat="1">
      <c r="A431" s="28">
        <v>430</v>
      </c>
      <c r="B431" s="28"/>
      <c r="C431" s="34"/>
      <c r="D431" s="34"/>
      <c r="E431" s="28" t="str">
        <f t="shared" si="25"/>
        <v>OVER</v>
      </c>
      <c r="F431" s="27"/>
      <c r="G431" s="27">
        <f>IF(ISNA(VLOOKUP(A431,'Arrivo non competitiva'!$A:$B,2,FALSE)),0,VLOOKUP(A431,'Arrivo non competitiva'!$A:$B,2,FALSE))</f>
        <v>0</v>
      </c>
      <c r="H431" s="27" t="str">
        <f t="shared" si="24"/>
        <v>FUORI CLASSIFICA</v>
      </c>
      <c r="I431" s="27" t="str">
        <f t="shared" si="26"/>
        <v>FUORI CLASSIFICA</v>
      </c>
      <c r="J431" s="28">
        <f t="shared" si="27"/>
        <v>10</v>
      </c>
    </row>
    <row r="432" spans="1:10" s="35" customFormat="1">
      <c r="A432" s="28">
        <v>431</v>
      </c>
      <c r="B432" s="28"/>
      <c r="C432" s="34"/>
      <c r="D432" s="34"/>
      <c r="E432" s="28" t="str">
        <f t="shared" si="25"/>
        <v>OVER</v>
      </c>
      <c r="F432" s="27"/>
      <c r="G432" s="27">
        <f>IF(ISNA(VLOOKUP(A432,'Arrivo non competitiva'!$A:$B,2,FALSE)),0,VLOOKUP(A432,'Arrivo non competitiva'!$A:$B,2,FALSE))</f>
        <v>0</v>
      </c>
      <c r="H432" s="27" t="str">
        <f t="shared" si="24"/>
        <v>FUORI CLASSIFICA</v>
      </c>
      <c r="I432" s="27" t="str">
        <f t="shared" si="26"/>
        <v>FUORI CLASSIFICA</v>
      </c>
      <c r="J432" s="28">
        <f t="shared" si="27"/>
        <v>10</v>
      </c>
    </row>
    <row r="433" spans="1:10" s="35" customFormat="1">
      <c r="A433" s="28">
        <v>432</v>
      </c>
      <c r="B433" s="28"/>
      <c r="C433" s="34"/>
      <c r="D433" s="34"/>
      <c r="E433" s="28" t="str">
        <f t="shared" si="25"/>
        <v>OVER</v>
      </c>
      <c r="F433" s="27"/>
      <c r="G433" s="27">
        <f>IF(ISNA(VLOOKUP(A433,'Arrivo non competitiva'!$A:$B,2,FALSE)),0,VLOOKUP(A433,'Arrivo non competitiva'!$A:$B,2,FALSE))</f>
        <v>0</v>
      </c>
      <c r="H433" s="27" t="str">
        <f t="shared" si="24"/>
        <v>FUORI CLASSIFICA</v>
      </c>
      <c r="I433" s="27" t="str">
        <f t="shared" si="26"/>
        <v>FUORI CLASSIFICA</v>
      </c>
      <c r="J433" s="28">
        <f t="shared" si="27"/>
        <v>10</v>
      </c>
    </row>
    <row r="434" spans="1:10" s="35" customFormat="1">
      <c r="A434" s="28">
        <v>433</v>
      </c>
      <c r="B434" s="28"/>
      <c r="C434" s="34"/>
      <c r="D434" s="34"/>
      <c r="E434" s="28" t="str">
        <f t="shared" si="25"/>
        <v>OVER</v>
      </c>
      <c r="F434" s="27"/>
      <c r="G434" s="27">
        <f>IF(ISNA(VLOOKUP(A434,'Arrivo non competitiva'!$A:$B,2,FALSE)),0,VLOOKUP(A434,'Arrivo non competitiva'!$A:$B,2,FALSE))</f>
        <v>0</v>
      </c>
      <c r="H434" s="27" t="str">
        <f t="shared" si="24"/>
        <v>FUORI CLASSIFICA</v>
      </c>
      <c r="I434" s="27" t="str">
        <f t="shared" si="26"/>
        <v>FUORI CLASSIFICA</v>
      </c>
      <c r="J434" s="28">
        <f t="shared" si="27"/>
        <v>10</v>
      </c>
    </row>
    <row r="435" spans="1:10" s="35" customFormat="1">
      <c r="A435" s="28">
        <v>434</v>
      </c>
      <c r="B435" s="28"/>
      <c r="C435" s="34"/>
      <c r="D435" s="34"/>
      <c r="E435" s="28" t="str">
        <f t="shared" si="25"/>
        <v>OVER</v>
      </c>
      <c r="F435" s="27"/>
      <c r="G435" s="27">
        <f>IF(ISNA(VLOOKUP(A435,'Arrivo non competitiva'!$A:$B,2,FALSE)),0,VLOOKUP(A435,'Arrivo non competitiva'!$A:$B,2,FALSE))</f>
        <v>0</v>
      </c>
      <c r="H435" s="27" t="str">
        <f t="shared" si="24"/>
        <v>FUORI CLASSIFICA</v>
      </c>
      <c r="I435" s="27" t="str">
        <f t="shared" si="26"/>
        <v>FUORI CLASSIFICA</v>
      </c>
      <c r="J435" s="28">
        <f t="shared" si="27"/>
        <v>10</v>
      </c>
    </row>
    <row r="436" spans="1:10" s="35" customFormat="1">
      <c r="A436" s="28">
        <v>435</v>
      </c>
      <c r="B436" s="28"/>
      <c r="C436" s="34"/>
      <c r="D436" s="34"/>
      <c r="E436" s="28" t="str">
        <f t="shared" si="25"/>
        <v>OVER</v>
      </c>
      <c r="F436" s="27"/>
      <c r="G436" s="27">
        <f>IF(ISNA(VLOOKUP(A436,'Arrivo non competitiva'!$A:$B,2,FALSE)),0,VLOOKUP(A436,'Arrivo non competitiva'!$A:$B,2,FALSE))</f>
        <v>0</v>
      </c>
      <c r="H436" s="27" t="str">
        <f t="shared" si="24"/>
        <v>FUORI CLASSIFICA</v>
      </c>
      <c r="I436" s="27" t="str">
        <f t="shared" si="26"/>
        <v>FUORI CLASSIFICA</v>
      </c>
      <c r="J436" s="28">
        <f t="shared" si="27"/>
        <v>10</v>
      </c>
    </row>
    <row r="437" spans="1:10" s="35" customFormat="1">
      <c r="A437" s="28">
        <v>436</v>
      </c>
      <c r="B437" s="28"/>
      <c r="C437" s="34"/>
      <c r="D437" s="34"/>
      <c r="E437" s="28" t="str">
        <f t="shared" si="25"/>
        <v>OVER</v>
      </c>
      <c r="F437" s="27"/>
      <c r="G437" s="27">
        <f>IF(ISNA(VLOOKUP(A437,'Arrivo non competitiva'!$A:$B,2,FALSE)),0,VLOOKUP(A437,'Arrivo non competitiva'!$A:$B,2,FALSE))</f>
        <v>0</v>
      </c>
      <c r="H437" s="27" t="str">
        <f t="shared" si="24"/>
        <v>FUORI CLASSIFICA</v>
      </c>
      <c r="I437" s="27" t="str">
        <f t="shared" si="26"/>
        <v>FUORI CLASSIFICA</v>
      </c>
      <c r="J437" s="28">
        <f t="shared" si="27"/>
        <v>10</v>
      </c>
    </row>
    <row r="438" spans="1:10" s="35" customFormat="1">
      <c r="A438" s="28">
        <v>437</v>
      </c>
      <c r="B438" s="28"/>
      <c r="C438" s="34"/>
      <c r="D438" s="34"/>
      <c r="E438" s="28" t="str">
        <f t="shared" si="25"/>
        <v>OVER</v>
      </c>
      <c r="F438" s="27"/>
      <c r="G438" s="27">
        <f>IF(ISNA(VLOOKUP(A438,'Arrivo non competitiva'!$A:$B,2,FALSE)),0,VLOOKUP(A438,'Arrivo non competitiva'!$A:$B,2,FALSE))</f>
        <v>0</v>
      </c>
      <c r="H438" s="27" t="str">
        <f t="shared" si="24"/>
        <v>FUORI CLASSIFICA</v>
      </c>
      <c r="I438" s="27" t="str">
        <f t="shared" si="26"/>
        <v>FUORI CLASSIFICA</v>
      </c>
      <c r="J438" s="28">
        <f t="shared" si="27"/>
        <v>10</v>
      </c>
    </row>
    <row r="439" spans="1:10" s="35" customFormat="1">
      <c r="A439" s="28">
        <v>438</v>
      </c>
      <c r="B439" s="28"/>
      <c r="C439" s="34"/>
      <c r="D439" s="34"/>
      <c r="E439" s="28" t="str">
        <f t="shared" si="25"/>
        <v>OVER</v>
      </c>
      <c r="F439" s="27"/>
      <c r="G439" s="27">
        <f>IF(ISNA(VLOOKUP(A439,'Arrivo non competitiva'!$A:$B,2,FALSE)),0,VLOOKUP(A439,'Arrivo non competitiva'!$A:$B,2,FALSE))</f>
        <v>0</v>
      </c>
      <c r="H439" s="27" t="str">
        <f t="shared" si="24"/>
        <v>FUORI CLASSIFICA</v>
      </c>
      <c r="I439" s="27" t="str">
        <f t="shared" si="26"/>
        <v>FUORI CLASSIFICA</v>
      </c>
      <c r="J439" s="28">
        <f t="shared" si="27"/>
        <v>10</v>
      </c>
    </row>
    <row r="440" spans="1:10" s="35" customFormat="1">
      <c r="A440" s="28">
        <v>439</v>
      </c>
      <c r="B440" s="28"/>
      <c r="C440" s="34"/>
      <c r="D440" s="34"/>
      <c r="E440" s="28" t="str">
        <f t="shared" si="25"/>
        <v>OVER</v>
      </c>
      <c r="F440" s="27"/>
      <c r="G440" s="27">
        <f>IF(ISNA(VLOOKUP(A440,'Arrivo non competitiva'!$A:$B,2,FALSE)),0,VLOOKUP(A440,'Arrivo non competitiva'!$A:$B,2,FALSE))</f>
        <v>0</v>
      </c>
      <c r="H440" s="27" t="str">
        <f t="shared" si="24"/>
        <v>FUORI CLASSIFICA</v>
      </c>
      <c r="I440" s="27" t="str">
        <f t="shared" si="26"/>
        <v>FUORI CLASSIFICA</v>
      </c>
      <c r="J440" s="28">
        <f t="shared" si="27"/>
        <v>10</v>
      </c>
    </row>
    <row r="441" spans="1:10" s="35" customFormat="1">
      <c r="A441" s="28">
        <v>440</v>
      </c>
      <c r="B441" s="28"/>
      <c r="C441" s="34"/>
      <c r="D441" s="34"/>
      <c r="E441" s="28" t="str">
        <f t="shared" si="25"/>
        <v>OVER</v>
      </c>
      <c r="F441" s="27"/>
      <c r="G441" s="27">
        <f>IF(ISNA(VLOOKUP(A441,'Arrivo non competitiva'!$A:$B,2,FALSE)),0,VLOOKUP(A441,'Arrivo non competitiva'!$A:$B,2,FALSE))</f>
        <v>0</v>
      </c>
      <c r="H441" s="27" t="str">
        <f t="shared" si="24"/>
        <v>FUORI CLASSIFICA</v>
      </c>
      <c r="I441" s="27" t="str">
        <f t="shared" si="26"/>
        <v>FUORI CLASSIFICA</v>
      </c>
      <c r="J441" s="28">
        <f t="shared" si="27"/>
        <v>10</v>
      </c>
    </row>
    <row r="442" spans="1:10" s="35" customFormat="1">
      <c r="A442" s="28">
        <v>441</v>
      </c>
      <c r="B442" s="28"/>
      <c r="C442" s="34"/>
      <c r="D442" s="34"/>
      <c r="E442" s="28" t="str">
        <f t="shared" si="25"/>
        <v>OVER</v>
      </c>
      <c r="F442" s="27"/>
      <c r="G442" s="27">
        <f>IF(ISNA(VLOOKUP(A442,'Arrivo non competitiva'!$A:$B,2,FALSE)),0,VLOOKUP(A442,'Arrivo non competitiva'!$A:$B,2,FALSE))</f>
        <v>0</v>
      </c>
      <c r="H442" s="27" t="str">
        <f t="shared" si="24"/>
        <v>FUORI CLASSIFICA</v>
      </c>
      <c r="I442" s="27" t="str">
        <f t="shared" si="26"/>
        <v>FUORI CLASSIFICA</v>
      </c>
      <c r="J442" s="28">
        <f t="shared" si="27"/>
        <v>10</v>
      </c>
    </row>
    <row r="443" spans="1:10" s="35" customFormat="1">
      <c r="A443" s="28">
        <v>442</v>
      </c>
      <c r="B443" s="28"/>
      <c r="C443" s="34"/>
      <c r="D443" s="34"/>
      <c r="E443" s="28" t="str">
        <f t="shared" si="25"/>
        <v>OVER</v>
      </c>
      <c r="F443" s="27"/>
      <c r="G443" s="27">
        <f>IF(ISNA(VLOOKUP(A443,'Arrivo non competitiva'!$A:$B,2,FALSE)),0,VLOOKUP(A443,'Arrivo non competitiva'!$A:$B,2,FALSE))</f>
        <v>0</v>
      </c>
      <c r="H443" s="27" t="str">
        <f t="shared" si="24"/>
        <v>FUORI CLASSIFICA</v>
      </c>
      <c r="I443" s="27" t="str">
        <f t="shared" si="26"/>
        <v>FUORI CLASSIFICA</v>
      </c>
      <c r="J443" s="28">
        <f t="shared" si="27"/>
        <v>10</v>
      </c>
    </row>
    <row r="444" spans="1:10" s="35" customFormat="1">
      <c r="A444" s="28">
        <v>443</v>
      </c>
      <c r="B444" s="28"/>
      <c r="C444" s="34"/>
      <c r="D444" s="34"/>
      <c r="E444" s="28" t="str">
        <f t="shared" si="25"/>
        <v>OVER</v>
      </c>
      <c r="F444" s="27"/>
      <c r="G444" s="27">
        <f>IF(ISNA(VLOOKUP(A444,'Arrivo non competitiva'!$A:$B,2,FALSE)),0,VLOOKUP(A444,'Arrivo non competitiva'!$A:$B,2,FALSE))</f>
        <v>0</v>
      </c>
      <c r="H444" s="27" t="str">
        <f t="shared" si="24"/>
        <v>FUORI CLASSIFICA</v>
      </c>
      <c r="I444" s="27" t="str">
        <f t="shared" si="26"/>
        <v>FUORI CLASSIFICA</v>
      </c>
      <c r="J444" s="28">
        <f t="shared" si="27"/>
        <v>10</v>
      </c>
    </row>
    <row r="445" spans="1:10" s="35" customFormat="1">
      <c r="A445" s="28">
        <v>444</v>
      </c>
      <c r="B445" s="28"/>
      <c r="C445" s="34"/>
      <c r="D445" s="34"/>
      <c r="E445" s="28" t="str">
        <f t="shared" si="25"/>
        <v>OVER</v>
      </c>
      <c r="F445" s="27"/>
      <c r="G445" s="27">
        <f>IF(ISNA(VLOOKUP(A445,'Arrivo non competitiva'!$A:$B,2,FALSE)),0,VLOOKUP(A445,'Arrivo non competitiva'!$A:$B,2,FALSE))</f>
        <v>0</v>
      </c>
      <c r="H445" s="27" t="str">
        <f t="shared" si="24"/>
        <v>FUORI CLASSIFICA</v>
      </c>
      <c r="I445" s="27" t="str">
        <f t="shared" si="26"/>
        <v>FUORI CLASSIFICA</v>
      </c>
      <c r="J445" s="28">
        <f t="shared" si="27"/>
        <v>10</v>
      </c>
    </row>
    <row r="446" spans="1:10" s="35" customFormat="1">
      <c r="A446" s="28">
        <v>445</v>
      </c>
      <c r="B446" s="28"/>
      <c r="C446" s="34"/>
      <c r="D446" s="34"/>
      <c r="E446" s="28" t="str">
        <f t="shared" si="25"/>
        <v>OVER</v>
      </c>
      <c r="F446" s="27"/>
      <c r="G446" s="27">
        <f>IF(ISNA(VLOOKUP(A446,'Arrivo non competitiva'!$A:$B,2,FALSE)),0,VLOOKUP(A446,'Arrivo non competitiva'!$A:$B,2,FALSE))</f>
        <v>0</v>
      </c>
      <c r="H446" s="27" t="str">
        <f t="shared" si="24"/>
        <v>FUORI CLASSIFICA</v>
      </c>
      <c r="I446" s="27" t="str">
        <f t="shared" si="26"/>
        <v>FUORI CLASSIFICA</v>
      </c>
      <c r="J446" s="28">
        <f t="shared" si="27"/>
        <v>10</v>
      </c>
    </row>
    <row r="447" spans="1:10" s="35" customFormat="1">
      <c r="A447" s="28">
        <v>446</v>
      </c>
      <c r="B447" s="28"/>
      <c r="C447" s="34"/>
      <c r="D447" s="34"/>
      <c r="E447" s="28" t="str">
        <f t="shared" si="25"/>
        <v>OVER</v>
      </c>
      <c r="F447" s="27"/>
      <c r="G447" s="27">
        <f>IF(ISNA(VLOOKUP(A447,'Arrivo non competitiva'!$A:$B,2,FALSE)),0,VLOOKUP(A447,'Arrivo non competitiva'!$A:$B,2,FALSE))</f>
        <v>0</v>
      </c>
      <c r="H447" s="27" t="str">
        <f t="shared" si="24"/>
        <v>FUORI CLASSIFICA</v>
      </c>
      <c r="I447" s="27" t="str">
        <f t="shared" si="26"/>
        <v>FUORI CLASSIFICA</v>
      </c>
      <c r="J447" s="28">
        <f t="shared" si="27"/>
        <v>10</v>
      </c>
    </row>
    <row r="448" spans="1:10" s="35" customFormat="1">
      <c r="A448" s="28">
        <v>447</v>
      </c>
      <c r="B448" s="28"/>
      <c r="C448" s="34"/>
      <c r="D448" s="34"/>
      <c r="E448" s="28" t="str">
        <f t="shared" si="25"/>
        <v>OVER</v>
      </c>
      <c r="F448" s="27"/>
      <c r="G448" s="27">
        <f>IF(ISNA(VLOOKUP(A448,'Arrivo non competitiva'!$A:$B,2,FALSE)),0,VLOOKUP(A448,'Arrivo non competitiva'!$A:$B,2,FALSE))</f>
        <v>0</v>
      </c>
      <c r="H448" s="27" t="str">
        <f t="shared" si="24"/>
        <v>FUORI CLASSIFICA</v>
      </c>
      <c r="I448" s="27" t="str">
        <f t="shared" si="26"/>
        <v>FUORI CLASSIFICA</v>
      </c>
      <c r="J448" s="28">
        <f t="shared" si="27"/>
        <v>10</v>
      </c>
    </row>
    <row r="449" spans="1:10" s="35" customFormat="1">
      <c r="A449" s="28">
        <v>448</v>
      </c>
      <c r="B449" s="28"/>
      <c r="C449" s="34"/>
      <c r="D449" s="34"/>
      <c r="E449" s="28" t="str">
        <f t="shared" si="25"/>
        <v>OVER</v>
      </c>
      <c r="F449" s="27"/>
      <c r="G449" s="27">
        <f>IF(ISNA(VLOOKUP(A449,'Arrivo non competitiva'!$A:$B,2,FALSE)),0,VLOOKUP(A449,'Arrivo non competitiva'!$A:$B,2,FALSE))</f>
        <v>0</v>
      </c>
      <c r="H449" s="27" t="str">
        <f t="shared" si="24"/>
        <v>FUORI CLASSIFICA</v>
      </c>
      <c r="I449" s="27" t="str">
        <f t="shared" si="26"/>
        <v>FUORI CLASSIFICA</v>
      </c>
      <c r="J449" s="28">
        <f t="shared" si="27"/>
        <v>10</v>
      </c>
    </row>
    <row r="450" spans="1:10" s="35" customFormat="1">
      <c r="A450" s="28">
        <v>449</v>
      </c>
      <c r="B450" s="28"/>
      <c r="C450" s="34"/>
      <c r="D450" s="34"/>
      <c r="E450" s="28" t="str">
        <f t="shared" si="25"/>
        <v>OVER</v>
      </c>
      <c r="F450" s="27"/>
      <c r="G450" s="27">
        <f>IF(ISNA(VLOOKUP(A450,'Arrivo non competitiva'!$A:$B,2,FALSE)),0,VLOOKUP(A450,'Arrivo non competitiva'!$A:$B,2,FALSE))</f>
        <v>0</v>
      </c>
      <c r="H450" s="27" t="str">
        <f t="shared" ref="H450:H495" si="28">IF(G450=0,"FUORI CLASSIFICA",G450-F450)</f>
        <v>FUORI CLASSIFICA</v>
      </c>
      <c r="I450" s="27" t="str">
        <f t="shared" si="26"/>
        <v>FUORI CLASSIFICA</v>
      </c>
      <c r="J450" s="28">
        <f t="shared" si="27"/>
        <v>10</v>
      </c>
    </row>
    <row r="451" spans="1:10" s="35" customFormat="1">
      <c r="A451" s="28">
        <v>450</v>
      </c>
      <c r="B451" s="28"/>
      <c r="C451" s="34"/>
      <c r="D451" s="34"/>
      <c r="E451" s="28" t="str">
        <f t="shared" ref="E451:E495" si="29">IF(D451&gt;1965,"GIOVANI",IF(D451&gt;2015,"errore","OVER"))</f>
        <v>OVER</v>
      </c>
      <c r="F451" s="27"/>
      <c r="G451" s="27">
        <f>IF(ISNA(VLOOKUP(A451,'Arrivo non competitiva'!$A:$B,2,FALSE)),0,VLOOKUP(A451,'Arrivo non competitiva'!$A:$B,2,FALSE))</f>
        <v>0</v>
      </c>
      <c r="H451" s="27" t="str">
        <f t="shared" si="28"/>
        <v>FUORI CLASSIFICA</v>
      </c>
      <c r="I451" s="27" t="str">
        <f t="shared" ref="I451:I495" si="30">IF(H451="FUORI CLASSIFICA","FUORI CLASSIFICA","IN CLASSIFICA")</f>
        <v>FUORI CLASSIFICA</v>
      </c>
      <c r="J451" s="28">
        <f t="shared" ref="J451:J489" si="31">IF(D451&gt;1999,5,10)</f>
        <v>10</v>
      </c>
    </row>
    <row r="452" spans="1:10" s="35" customFormat="1">
      <c r="A452" s="28">
        <v>451</v>
      </c>
      <c r="B452" s="28"/>
      <c r="C452" s="34"/>
      <c r="D452" s="34"/>
      <c r="E452" s="28" t="str">
        <f t="shared" si="29"/>
        <v>OVER</v>
      </c>
      <c r="F452" s="27"/>
      <c r="G452" s="27">
        <f>IF(ISNA(VLOOKUP(A452,'Arrivo non competitiva'!$A:$B,2,FALSE)),0,VLOOKUP(A452,'Arrivo non competitiva'!$A:$B,2,FALSE))</f>
        <v>0</v>
      </c>
      <c r="H452" s="27" t="str">
        <f t="shared" si="28"/>
        <v>FUORI CLASSIFICA</v>
      </c>
      <c r="I452" s="27" t="str">
        <f t="shared" si="30"/>
        <v>FUORI CLASSIFICA</v>
      </c>
      <c r="J452" s="28">
        <f t="shared" si="31"/>
        <v>10</v>
      </c>
    </row>
    <row r="453" spans="1:10" s="35" customFormat="1">
      <c r="A453" s="28">
        <v>452</v>
      </c>
      <c r="B453" s="28"/>
      <c r="C453" s="34"/>
      <c r="D453" s="34"/>
      <c r="E453" s="28" t="str">
        <f t="shared" si="29"/>
        <v>OVER</v>
      </c>
      <c r="F453" s="27"/>
      <c r="G453" s="27">
        <f>IF(ISNA(VLOOKUP(A453,'Arrivo non competitiva'!$A:$B,2,FALSE)),0,VLOOKUP(A453,'Arrivo non competitiva'!$A:$B,2,FALSE))</f>
        <v>0</v>
      </c>
      <c r="H453" s="27" t="str">
        <f t="shared" si="28"/>
        <v>FUORI CLASSIFICA</v>
      </c>
      <c r="I453" s="27" t="str">
        <f t="shared" si="30"/>
        <v>FUORI CLASSIFICA</v>
      </c>
      <c r="J453" s="28">
        <f t="shared" si="31"/>
        <v>10</v>
      </c>
    </row>
    <row r="454" spans="1:10" s="35" customFormat="1">
      <c r="A454" s="28">
        <v>453</v>
      </c>
      <c r="B454" s="28"/>
      <c r="C454" s="34"/>
      <c r="D454" s="34"/>
      <c r="E454" s="28" t="str">
        <f t="shared" si="29"/>
        <v>OVER</v>
      </c>
      <c r="F454" s="27"/>
      <c r="G454" s="27">
        <f>IF(ISNA(VLOOKUP(A454,'Arrivo non competitiva'!$A:$B,2,FALSE)),0,VLOOKUP(A454,'Arrivo non competitiva'!$A:$B,2,FALSE))</f>
        <v>0</v>
      </c>
      <c r="H454" s="27" t="str">
        <f t="shared" si="28"/>
        <v>FUORI CLASSIFICA</v>
      </c>
      <c r="I454" s="27" t="str">
        <f t="shared" si="30"/>
        <v>FUORI CLASSIFICA</v>
      </c>
      <c r="J454" s="28">
        <f t="shared" si="31"/>
        <v>10</v>
      </c>
    </row>
    <row r="455" spans="1:10" s="35" customFormat="1">
      <c r="A455" s="28">
        <v>454</v>
      </c>
      <c r="B455" s="28"/>
      <c r="C455" s="34"/>
      <c r="D455" s="34"/>
      <c r="E455" s="28" t="str">
        <f t="shared" si="29"/>
        <v>OVER</v>
      </c>
      <c r="F455" s="27"/>
      <c r="G455" s="27">
        <f>IF(ISNA(VLOOKUP(A455,'Arrivo non competitiva'!$A:$B,2,FALSE)),0,VLOOKUP(A455,'Arrivo non competitiva'!$A:$B,2,FALSE))</f>
        <v>0</v>
      </c>
      <c r="H455" s="27" t="str">
        <f t="shared" si="28"/>
        <v>FUORI CLASSIFICA</v>
      </c>
      <c r="I455" s="27" t="str">
        <f t="shared" si="30"/>
        <v>FUORI CLASSIFICA</v>
      </c>
      <c r="J455" s="28">
        <f t="shared" si="31"/>
        <v>10</v>
      </c>
    </row>
    <row r="456" spans="1:10" s="35" customFormat="1">
      <c r="A456" s="28">
        <v>455</v>
      </c>
      <c r="B456" s="28"/>
      <c r="C456" s="34"/>
      <c r="D456" s="34"/>
      <c r="E456" s="28" t="str">
        <f t="shared" si="29"/>
        <v>OVER</v>
      </c>
      <c r="F456" s="27"/>
      <c r="G456" s="27">
        <f>IF(ISNA(VLOOKUP(A456,'Arrivo non competitiva'!$A:$B,2,FALSE)),0,VLOOKUP(A456,'Arrivo non competitiva'!$A:$B,2,FALSE))</f>
        <v>0</v>
      </c>
      <c r="H456" s="27" t="str">
        <f t="shared" si="28"/>
        <v>FUORI CLASSIFICA</v>
      </c>
      <c r="I456" s="27" t="str">
        <f t="shared" si="30"/>
        <v>FUORI CLASSIFICA</v>
      </c>
      <c r="J456" s="28">
        <f t="shared" si="31"/>
        <v>10</v>
      </c>
    </row>
    <row r="457" spans="1:10" s="35" customFormat="1">
      <c r="A457" s="28">
        <v>456</v>
      </c>
      <c r="B457" s="28"/>
      <c r="C457" s="34"/>
      <c r="D457" s="34"/>
      <c r="E457" s="28" t="str">
        <f t="shared" si="29"/>
        <v>OVER</v>
      </c>
      <c r="F457" s="27"/>
      <c r="G457" s="27">
        <f>IF(ISNA(VLOOKUP(A457,'Arrivo non competitiva'!$A:$B,2,FALSE)),0,VLOOKUP(A457,'Arrivo non competitiva'!$A:$B,2,FALSE))</f>
        <v>0</v>
      </c>
      <c r="H457" s="27" t="str">
        <f t="shared" si="28"/>
        <v>FUORI CLASSIFICA</v>
      </c>
      <c r="I457" s="27" t="str">
        <f t="shared" si="30"/>
        <v>FUORI CLASSIFICA</v>
      </c>
      <c r="J457" s="28">
        <f t="shared" si="31"/>
        <v>10</v>
      </c>
    </row>
    <row r="458" spans="1:10" s="35" customFormat="1">
      <c r="A458" s="28">
        <v>457</v>
      </c>
      <c r="B458" s="28"/>
      <c r="C458" s="34"/>
      <c r="D458" s="34"/>
      <c r="E458" s="28" t="str">
        <f t="shared" si="29"/>
        <v>OVER</v>
      </c>
      <c r="F458" s="27"/>
      <c r="G458" s="27">
        <f>IF(ISNA(VLOOKUP(A458,'Arrivo non competitiva'!$A:$B,2,FALSE)),0,VLOOKUP(A458,'Arrivo non competitiva'!$A:$B,2,FALSE))</f>
        <v>0</v>
      </c>
      <c r="H458" s="27" t="str">
        <f t="shared" si="28"/>
        <v>FUORI CLASSIFICA</v>
      </c>
      <c r="I458" s="27" t="str">
        <f t="shared" si="30"/>
        <v>FUORI CLASSIFICA</v>
      </c>
      <c r="J458" s="28">
        <f t="shared" si="31"/>
        <v>10</v>
      </c>
    </row>
    <row r="459" spans="1:10" s="35" customFormat="1">
      <c r="A459" s="28">
        <v>458</v>
      </c>
      <c r="B459" s="28"/>
      <c r="C459" s="34"/>
      <c r="D459" s="34"/>
      <c r="E459" s="28" t="str">
        <f t="shared" si="29"/>
        <v>OVER</v>
      </c>
      <c r="F459" s="27"/>
      <c r="G459" s="27">
        <f>IF(ISNA(VLOOKUP(A459,'Arrivo non competitiva'!$A:$B,2,FALSE)),0,VLOOKUP(A459,'Arrivo non competitiva'!$A:$B,2,FALSE))</f>
        <v>0</v>
      </c>
      <c r="H459" s="27" t="str">
        <f t="shared" si="28"/>
        <v>FUORI CLASSIFICA</v>
      </c>
      <c r="I459" s="27" t="str">
        <f t="shared" si="30"/>
        <v>FUORI CLASSIFICA</v>
      </c>
      <c r="J459" s="28">
        <f t="shared" si="31"/>
        <v>10</v>
      </c>
    </row>
    <row r="460" spans="1:10" s="35" customFormat="1">
      <c r="A460" s="28">
        <v>459</v>
      </c>
      <c r="B460" s="28"/>
      <c r="C460" s="34"/>
      <c r="D460" s="34"/>
      <c r="E460" s="28" t="str">
        <f t="shared" si="29"/>
        <v>OVER</v>
      </c>
      <c r="F460" s="27"/>
      <c r="G460" s="27">
        <f>IF(ISNA(VLOOKUP(A460,'Arrivo non competitiva'!$A:$B,2,FALSE)),0,VLOOKUP(A460,'Arrivo non competitiva'!$A:$B,2,FALSE))</f>
        <v>0</v>
      </c>
      <c r="H460" s="27" t="str">
        <f t="shared" si="28"/>
        <v>FUORI CLASSIFICA</v>
      </c>
      <c r="I460" s="27" t="str">
        <f t="shared" si="30"/>
        <v>FUORI CLASSIFICA</v>
      </c>
      <c r="J460" s="28">
        <f t="shared" si="31"/>
        <v>10</v>
      </c>
    </row>
    <row r="461" spans="1:10" s="35" customFormat="1">
      <c r="A461" s="28">
        <v>460</v>
      </c>
      <c r="B461" s="28"/>
      <c r="C461" s="34"/>
      <c r="D461" s="34"/>
      <c r="E461" s="28" t="str">
        <f t="shared" si="29"/>
        <v>OVER</v>
      </c>
      <c r="F461" s="27"/>
      <c r="G461" s="27">
        <f>IF(ISNA(VLOOKUP(A461,'Arrivo non competitiva'!$A:$B,2,FALSE)),0,VLOOKUP(A461,'Arrivo non competitiva'!$A:$B,2,FALSE))</f>
        <v>0</v>
      </c>
      <c r="H461" s="27" t="str">
        <f t="shared" si="28"/>
        <v>FUORI CLASSIFICA</v>
      </c>
      <c r="I461" s="27" t="str">
        <f t="shared" si="30"/>
        <v>FUORI CLASSIFICA</v>
      </c>
      <c r="J461" s="28">
        <f t="shared" si="31"/>
        <v>10</v>
      </c>
    </row>
    <row r="462" spans="1:10" s="35" customFormat="1">
      <c r="A462" s="28">
        <v>461</v>
      </c>
      <c r="B462" s="28"/>
      <c r="C462" s="34"/>
      <c r="D462" s="34"/>
      <c r="E462" s="28" t="str">
        <f t="shared" si="29"/>
        <v>OVER</v>
      </c>
      <c r="F462" s="27"/>
      <c r="G462" s="27">
        <f>IF(ISNA(VLOOKUP(A462,'Arrivo non competitiva'!$A:$B,2,FALSE)),0,VLOOKUP(A462,'Arrivo non competitiva'!$A:$B,2,FALSE))</f>
        <v>0</v>
      </c>
      <c r="H462" s="27" t="str">
        <f t="shared" si="28"/>
        <v>FUORI CLASSIFICA</v>
      </c>
      <c r="I462" s="27" t="str">
        <f t="shared" si="30"/>
        <v>FUORI CLASSIFICA</v>
      </c>
      <c r="J462" s="28">
        <f t="shared" si="31"/>
        <v>10</v>
      </c>
    </row>
    <row r="463" spans="1:10" s="35" customFormat="1">
      <c r="A463" s="28">
        <v>462</v>
      </c>
      <c r="B463" s="28"/>
      <c r="C463" s="34"/>
      <c r="D463" s="34"/>
      <c r="E463" s="28" t="str">
        <f t="shared" si="29"/>
        <v>OVER</v>
      </c>
      <c r="F463" s="27"/>
      <c r="G463" s="27">
        <f>IF(ISNA(VLOOKUP(A463,'Arrivo non competitiva'!$A:$B,2,FALSE)),0,VLOOKUP(A463,'Arrivo non competitiva'!$A:$B,2,FALSE))</f>
        <v>0</v>
      </c>
      <c r="H463" s="27" t="str">
        <f t="shared" si="28"/>
        <v>FUORI CLASSIFICA</v>
      </c>
      <c r="I463" s="27" t="str">
        <f t="shared" si="30"/>
        <v>FUORI CLASSIFICA</v>
      </c>
      <c r="J463" s="28">
        <f t="shared" si="31"/>
        <v>10</v>
      </c>
    </row>
    <row r="464" spans="1:10" s="35" customFormat="1">
      <c r="A464" s="28">
        <v>463</v>
      </c>
      <c r="B464" s="28"/>
      <c r="C464" s="34"/>
      <c r="D464" s="34"/>
      <c r="E464" s="28" t="str">
        <f t="shared" si="29"/>
        <v>OVER</v>
      </c>
      <c r="F464" s="27"/>
      <c r="G464" s="27">
        <f>IF(ISNA(VLOOKUP(A464,'Arrivo non competitiva'!$A:$B,2,FALSE)),0,VLOOKUP(A464,'Arrivo non competitiva'!$A:$B,2,FALSE))</f>
        <v>0</v>
      </c>
      <c r="H464" s="27" t="str">
        <f t="shared" si="28"/>
        <v>FUORI CLASSIFICA</v>
      </c>
      <c r="I464" s="27" t="str">
        <f t="shared" si="30"/>
        <v>FUORI CLASSIFICA</v>
      </c>
      <c r="J464" s="28">
        <f t="shared" si="31"/>
        <v>10</v>
      </c>
    </row>
    <row r="465" spans="1:10" s="35" customFormat="1">
      <c r="A465" s="28">
        <v>464</v>
      </c>
      <c r="B465" s="28"/>
      <c r="C465" s="34"/>
      <c r="D465" s="34"/>
      <c r="E465" s="28" t="str">
        <f t="shared" si="29"/>
        <v>OVER</v>
      </c>
      <c r="F465" s="27"/>
      <c r="G465" s="27">
        <f>IF(ISNA(VLOOKUP(A465,'Arrivo non competitiva'!$A:$B,2,FALSE)),0,VLOOKUP(A465,'Arrivo non competitiva'!$A:$B,2,FALSE))</f>
        <v>0</v>
      </c>
      <c r="H465" s="27" t="str">
        <f t="shared" si="28"/>
        <v>FUORI CLASSIFICA</v>
      </c>
      <c r="I465" s="27" t="str">
        <f t="shared" si="30"/>
        <v>FUORI CLASSIFICA</v>
      </c>
      <c r="J465" s="28">
        <f t="shared" si="31"/>
        <v>10</v>
      </c>
    </row>
    <row r="466" spans="1:10" s="35" customFormat="1">
      <c r="A466" s="28">
        <v>465</v>
      </c>
      <c r="B466" s="28"/>
      <c r="C466" s="34"/>
      <c r="D466" s="34"/>
      <c r="E466" s="28" t="str">
        <f t="shared" si="29"/>
        <v>OVER</v>
      </c>
      <c r="F466" s="27"/>
      <c r="G466" s="27">
        <f>IF(ISNA(VLOOKUP(A466,'Arrivo non competitiva'!$A:$B,2,FALSE)),0,VLOOKUP(A466,'Arrivo non competitiva'!$A:$B,2,FALSE))</f>
        <v>0</v>
      </c>
      <c r="H466" s="27" t="str">
        <f t="shared" si="28"/>
        <v>FUORI CLASSIFICA</v>
      </c>
      <c r="I466" s="27" t="str">
        <f t="shared" si="30"/>
        <v>FUORI CLASSIFICA</v>
      </c>
      <c r="J466" s="28">
        <f t="shared" si="31"/>
        <v>10</v>
      </c>
    </row>
    <row r="467" spans="1:10" s="35" customFormat="1">
      <c r="A467" s="28">
        <v>466</v>
      </c>
      <c r="B467" s="28"/>
      <c r="C467" s="34"/>
      <c r="D467" s="34"/>
      <c r="E467" s="28" t="str">
        <f t="shared" si="29"/>
        <v>OVER</v>
      </c>
      <c r="F467" s="27"/>
      <c r="G467" s="27">
        <f>IF(ISNA(VLOOKUP(A467,'Arrivo non competitiva'!$A:$B,2,FALSE)),0,VLOOKUP(A467,'Arrivo non competitiva'!$A:$B,2,FALSE))</f>
        <v>0</v>
      </c>
      <c r="H467" s="27" t="str">
        <f t="shared" si="28"/>
        <v>FUORI CLASSIFICA</v>
      </c>
      <c r="I467" s="27" t="str">
        <f t="shared" si="30"/>
        <v>FUORI CLASSIFICA</v>
      </c>
      <c r="J467" s="28">
        <f t="shared" si="31"/>
        <v>10</v>
      </c>
    </row>
    <row r="468" spans="1:10" s="35" customFormat="1">
      <c r="A468" s="28">
        <v>467</v>
      </c>
      <c r="B468" s="28"/>
      <c r="C468" s="34"/>
      <c r="D468" s="34"/>
      <c r="E468" s="28" t="str">
        <f t="shared" si="29"/>
        <v>OVER</v>
      </c>
      <c r="F468" s="27"/>
      <c r="G468" s="27">
        <f>IF(ISNA(VLOOKUP(A468,'Arrivo non competitiva'!$A:$B,2,FALSE)),0,VLOOKUP(A468,'Arrivo non competitiva'!$A:$B,2,FALSE))</f>
        <v>0</v>
      </c>
      <c r="H468" s="27" t="str">
        <f t="shared" si="28"/>
        <v>FUORI CLASSIFICA</v>
      </c>
      <c r="I468" s="27" t="str">
        <f t="shared" si="30"/>
        <v>FUORI CLASSIFICA</v>
      </c>
      <c r="J468" s="28">
        <f t="shared" si="31"/>
        <v>10</v>
      </c>
    </row>
    <row r="469" spans="1:10" s="35" customFormat="1">
      <c r="A469" s="28">
        <v>468</v>
      </c>
      <c r="B469" s="28"/>
      <c r="C469" s="34"/>
      <c r="D469" s="34"/>
      <c r="E469" s="28" t="str">
        <f t="shared" si="29"/>
        <v>OVER</v>
      </c>
      <c r="F469" s="27"/>
      <c r="G469" s="27">
        <f>IF(ISNA(VLOOKUP(A469,'Arrivo non competitiva'!$A:$B,2,FALSE)),0,VLOOKUP(A469,'Arrivo non competitiva'!$A:$B,2,FALSE))</f>
        <v>0</v>
      </c>
      <c r="H469" s="27" t="str">
        <f t="shared" si="28"/>
        <v>FUORI CLASSIFICA</v>
      </c>
      <c r="I469" s="27" t="str">
        <f t="shared" si="30"/>
        <v>FUORI CLASSIFICA</v>
      </c>
      <c r="J469" s="28">
        <f t="shared" si="31"/>
        <v>10</v>
      </c>
    </row>
    <row r="470" spans="1:10" s="35" customFormat="1">
      <c r="A470" s="28">
        <v>469</v>
      </c>
      <c r="B470" s="28"/>
      <c r="C470" s="34"/>
      <c r="D470" s="34"/>
      <c r="E470" s="28" t="str">
        <f t="shared" si="29"/>
        <v>OVER</v>
      </c>
      <c r="F470" s="27"/>
      <c r="G470" s="27">
        <f>IF(ISNA(VLOOKUP(A470,'Arrivo non competitiva'!$A:$B,2,FALSE)),0,VLOOKUP(A470,'Arrivo non competitiva'!$A:$B,2,FALSE))</f>
        <v>0</v>
      </c>
      <c r="H470" s="27" t="str">
        <f t="shared" si="28"/>
        <v>FUORI CLASSIFICA</v>
      </c>
      <c r="I470" s="27" t="str">
        <f t="shared" si="30"/>
        <v>FUORI CLASSIFICA</v>
      </c>
      <c r="J470" s="28">
        <f t="shared" si="31"/>
        <v>10</v>
      </c>
    </row>
    <row r="471" spans="1:10" s="35" customFormat="1">
      <c r="A471" s="28">
        <v>470</v>
      </c>
      <c r="B471" s="28"/>
      <c r="C471" s="34"/>
      <c r="D471" s="34"/>
      <c r="E471" s="28" t="str">
        <f t="shared" si="29"/>
        <v>OVER</v>
      </c>
      <c r="F471" s="27"/>
      <c r="G471" s="27">
        <f>IF(ISNA(VLOOKUP(A471,'Arrivo non competitiva'!$A:$B,2,FALSE)),0,VLOOKUP(A471,'Arrivo non competitiva'!$A:$B,2,FALSE))</f>
        <v>0</v>
      </c>
      <c r="H471" s="27" t="str">
        <f t="shared" si="28"/>
        <v>FUORI CLASSIFICA</v>
      </c>
      <c r="I471" s="27" t="str">
        <f t="shared" si="30"/>
        <v>FUORI CLASSIFICA</v>
      </c>
      <c r="J471" s="28">
        <f t="shared" si="31"/>
        <v>10</v>
      </c>
    </row>
    <row r="472" spans="1:10" s="35" customFormat="1">
      <c r="A472" s="28">
        <v>471</v>
      </c>
      <c r="B472" s="28"/>
      <c r="C472" s="34"/>
      <c r="D472" s="34"/>
      <c r="E472" s="28" t="str">
        <f t="shared" si="29"/>
        <v>OVER</v>
      </c>
      <c r="F472" s="27"/>
      <c r="G472" s="27">
        <f>IF(ISNA(VLOOKUP(A472,'Arrivo non competitiva'!$A:$B,2,FALSE)),0,VLOOKUP(A472,'Arrivo non competitiva'!$A:$B,2,FALSE))</f>
        <v>0</v>
      </c>
      <c r="H472" s="27" t="str">
        <f t="shared" si="28"/>
        <v>FUORI CLASSIFICA</v>
      </c>
      <c r="I472" s="27" t="str">
        <f t="shared" si="30"/>
        <v>FUORI CLASSIFICA</v>
      </c>
      <c r="J472" s="28">
        <f t="shared" si="31"/>
        <v>10</v>
      </c>
    </row>
    <row r="473" spans="1:10" s="35" customFormat="1">
      <c r="A473" s="28">
        <v>472</v>
      </c>
      <c r="B473" s="28"/>
      <c r="C473" s="34"/>
      <c r="D473" s="34"/>
      <c r="E473" s="28" t="str">
        <f t="shared" si="29"/>
        <v>OVER</v>
      </c>
      <c r="F473" s="27"/>
      <c r="G473" s="27">
        <f>IF(ISNA(VLOOKUP(A473,'Arrivo non competitiva'!$A:$B,2,FALSE)),0,VLOOKUP(A473,'Arrivo non competitiva'!$A:$B,2,FALSE))</f>
        <v>0</v>
      </c>
      <c r="H473" s="27" t="str">
        <f t="shared" si="28"/>
        <v>FUORI CLASSIFICA</v>
      </c>
      <c r="I473" s="27" t="str">
        <f t="shared" si="30"/>
        <v>FUORI CLASSIFICA</v>
      </c>
      <c r="J473" s="28">
        <f t="shared" si="31"/>
        <v>10</v>
      </c>
    </row>
    <row r="474" spans="1:10" s="35" customFormat="1">
      <c r="A474" s="28">
        <v>473</v>
      </c>
      <c r="B474" s="28"/>
      <c r="C474" s="34"/>
      <c r="D474" s="34"/>
      <c r="E474" s="28" t="str">
        <f t="shared" si="29"/>
        <v>OVER</v>
      </c>
      <c r="F474" s="27"/>
      <c r="G474" s="27">
        <f>IF(ISNA(VLOOKUP(A474,'Arrivo non competitiva'!$A:$B,2,FALSE)),0,VLOOKUP(A474,'Arrivo non competitiva'!$A:$B,2,FALSE))</f>
        <v>0</v>
      </c>
      <c r="H474" s="27" t="str">
        <f t="shared" si="28"/>
        <v>FUORI CLASSIFICA</v>
      </c>
      <c r="I474" s="27" t="str">
        <f t="shared" si="30"/>
        <v>FUORI CLASSIFICA</v>
      </c>
      <c r="J474" s="28">
        <f t="shared" si="31"/>
        <v>10</v>
      </c>
    </row>
    <row r="475" spans="1:10" s="35" customFormat="1">
      <c r="A475" s="28">
        <v>474</v>
      </c>
      <c r="B475" s="28"/>
      <c r="C475" s="34"/>
      <c r="D475" s="34"/>
      <c r="E475" s="28" t="str">
        <f t="shared" si="29"/>
        <v>OVER</v>
      </c>
      <c r="F475" s="27"/>
      <c r="G475" s="27">
        <f>IF(ISNA(VLOOKUP(A475,'Arrivo non competitiva'!$A:$B,2,FALSE)),0,VLOOKUP(A475,'Arrivo non competitiva'!$A:$B,2,FALSE))</f>
        <v>0</v>
      </c>
      <c r="H475" s="27" t="str">
        <f t="shared" si="28"/>
        <v>FUORI CLASSIFICA</v>
      </c>
      <c r="I475" s="27" t="str">
        <f t="shared" si="30"/>
        <v>FUORI CLASSIFICA</v>
      </c>
      <c r="J475" s="28">
        <f t="shared" si="31"/>
        <v>10</v>
      </c>
    </row>
    <row r="476" spans="1:10" s="35" customFormat="1">
      <c r="A476" s="28">
        <v>475</v>
      </c>
      <c r="B476" s="28"/>
      <c r="C476" s="34"/>
      <c r="D476" s="34"/>
      <c r="E476" s="28" t="str">
        <f t="shared" si="29"/>
        <v>OVER</v>
      </c>
      <c r="F476" s="27"/>
      <c r="G476" s="27">
        <f>IF(ISNA(VLOOKUP(A476,'Arrivo non competitiva'!$A:$B,2,FALSE)),0,VLOOKUP(A476,'Arrivo non competitiva'!$A:$B,2,FALSE))</f>
        <v>0</v>
      </c>
      <c r="H476" s="27" t="str">
        <f t="shared" si="28"/>
        <v>FUORI CLASSIFICA</v>
      </c>
      <c r="I476" s="27" t="str">
        <f t="shared" si="30"/>
        <v>FUORI CLASSIFICA</v>
      </c>
      <c r="J476" s="28">
        <f t="shared" si="31"/>
        <v>10</v>
      </c>
    </row>
    <row r="477" spans="1:10" s="35" customFormat="1">
      <c r="A477" s="28">
        <v>476</v>
      </c>
      <c r="B477" s="28"/>
      <c r="C477" s="34"/>
      <c r="D477" s="34"/>
      <c r="E477" s="28" t="str">
        <f t="shared" si="29"/>
        <v>OVER</v>
      </c>
      <c r="F477" s="27"/>
      <c r="G477" s="27">
        <f>IF(ISNA(VLOOKUP(A477,'Arrivo non competitiva'!$A:$B,2,FALSE)),0,VLOOKUP(A477,'Arrivo non competitiva'!$A:$B,2,FALSE))</f>
        <v>0</v>
      </c>
      <c r="H477" s="27" t="str">
        <f t="shared" si="28"/>
        <v>FUORI CLASSIFICA</v>
      </c>
      <c r="I477" s="27" t="str">
        <f t="shared" si="30"/>
        <v>FUORI CLASSIFICA</v>
      </c>
      <c r="J477" s="28">
        <f t="shared" si="31"/>
        <v>10</v>
      </c>
    </row>
    <row r="478" spans="1:10" s="35" customFormat="1">
      <c r="A478" s="28">
        <v>477</v>
      </c>
      <c r="B478" s="28"/>
      <c r="C478" s="34"/>
      <c r="D478" s="34"/>
      <c r="E478" s="28" t="str">
        <f t="shared" si="29"/>
        <v>OVER</v>
      </c>
      <c r="F478" s="27"/>
      <c r="G478" s="27">
        <f>IF(ISNA(VLOOKUP(A478,'Arrivo non competitiva'!$A:$B,2,FALSE)),0,VLOOKUP(A478,'Arrivo non competitiva'!$A:$B,2,FALSE))</f>
        <v>0</v>
      </c>
      <c r="H478" s="27" t="str">
        <f t="shared" si="28"/>
        <v>FUORI CLASSIFICA</v>
      </c>
      <c r="I478" s="27" t="str">
        <f t="shared" si="30"/>
        <v>FUORI CLASSIFICA</v>
      </c>
      <c r="J478" s="28">
        <f t="shared" si="31"/>
        <v>10</v>
      </c>
    </row>
    <row r="479" spans="1:10" s="35" customFormat="1">
      <c r="A479" s="28">
        <v>478</v>
      </c>
      <c r="B479" s="28"/>
      <c r="C479" s="34"/>
      <c r="D479" s="34"/>
      <c r="E479" s="28" t="str">
        <f t="shared" si="29"/>
        <v>OVER</v>
      </c>
      <c r="F479" s="27"/>
      <c r="G479" s="27">
        <f>IF(ISNA(VLOOKUP(A479,'Arrivo non competitiva'!$A:$B,2,FALSE)),0,VLOOKUP(A479,'Arrivo non competitiva'!$A:$B,2,FALSE))</f>
        <v>0</v>
      </c>
      <c r="H479" s="27" t="str">
        <f t="shared" si="28"/>
        <v>FUORI CLASSIFICA</v>
      </c>
      <c r="I479" s="27" t="str">
        <f t="shared" si="30"/>
        <v>FUORI CLASSIFICA</v>
      </c>
      <c r="J479" s="28">
        <f t="shared" si="31"/>
        <v>10</v>
      </c>
    </row>
    <row r="480" spans="1:10" s="35" customFormat="1">
      <c r="A480" s="28">
        <v>479</v>
      </c>
      <c r="B480" s="28"/>
      <c r="C480" s="34"/>
      <c r="D480" s="34"/>
      <c r="E480" s="28" t="str">
        <f t="shared" si="29"/>
        <v>OVER</v>
      </c>
      <c r="F480" s="27"/>
      <c r="G480" s="27">
        <f>IF(ISNA(VLOOKUP(A480,'Arrivo non competitiva'!$A:$B,2,FALSE)),0,VLOOKUP(A480,'Arrivo non competitiva'!$A:$B,2,FALSE))</f>
        <v>0</v>
      </c>
      <c r="H480" s="27" t="str">
        <f t="shared" si="28"/>
        <v>FUORI CLASSIFICA</v>
      </c>
      <c r="I480" s="27" t="str">
        <f t="shared" si="30"/>
        <v>FUORI CLASSIFICA</v>
      </c>
      <c r="J480" s="28">
        <f t="shared" si="31"/>
        <v>10</v>
      </c>
    </row>
    <row r="481" spans="1:10" s="35" customFormat="1">
      <c r="A481" s="28">
        <v>480</v>
      </c>
      <c r="B481" s="28"/>
      <c r="C481" s="34"/>
      <c r="D481" s="34"/>
      <c r="E481" s="28" t="str">
        <f t="shared" si="29"/>
        <v>OVER</v>
      </c>
      <c r="F481" s="27"/>
      <c r="G481" s="27">
        <f>IF(ISNA(VLOOKUP(A481,'Arrivo non competitiva'!$A:$B,2,FALSE)),0,VLOOKUP(A481,'Arrivo non competitiva'!$A:$B,2,FALSE))</f>
        <v>0</v>
      </c>
      <c r="H481" s="27" t="str">
        <f t="shared" si="28"/>
        <v>FUORI CLASSIFICA</v>
      </c>
      <c r="I481" s="27" t="str">
        <f t="shared" si="30"/>
        <v>FUORI CLASSIFICA</v>
      </c>
      <c r="J481" s="28">
        <f t="shared" si="31"/>
        <v>10</v>
      </c>
    </row>
    <row r="482" spans="1:10" s="35" customFormat="1">
      <c r="A482" s="28">
        <v>481</v>
      </c>
      <c r="B482" s="28"/>
      <c r="C482" s="34"/>
      <c r="D482" s="34"/>
      <c r="E482" s="28" t="str">
        <f t="shared" si="29"/>
        <v>OVER</v>
      </c>
      <c r="F482" s="27"/>
      <c r="G482" s="27">
        <f>IF(ISNA(VLOOKUP(A482,'Arrivo non competitiva'!$A:$B,2,FALSE)),0,VLOOKUP(A482,'Arrivo non competitiva'!$A:$B,2,FALSE))</f>
        <v>0</v>
      </c>
      <c r="H482" s="27" t="str">
        <f t="shared" si="28"/>
        <v>FUORI CLASSIFICA</v>
      </c>
      <c r="I482" s="27" t="str">
        <f t="shared" si="30"/>
        <v>FUORI CLASSIFICA</v>
      </c>
      <c r="J482" s="28">
        <f t="shared" si="31"/>
        <v>10</v>
      </c>
    </row>
    <row r="483" spans="1:10" s="35" customFormat="1">
      <c r="A483" s="28">
        <v>482</v>
      </c>
      <c r="B483" s="28"/>
      <c r="C483" s="34"/>
      <c r="D483" s="34"/>
      <c r="E483" s="28" t="str">
        <f t="shared" si="29"/>
        <v>OVER</v>
      </c>
      <c r="F483" s="27"/>
      <c r="G483" s="27">
        <f>IF(ISNA(VLOOKUP(A483,'Arrivo non competitiva'!$A:$B,2,FALSE)),0,VLOOKUP(A483,'Arrivo non competitiva'!$A:$B,2,FALSE))</f>
        <v>0</v>
      </c>
      <c r="H483" s="27" t="str">
        <f t="shared" si="28"/>
        <v>FUORI CLASSIFICA</v>
      </c>
      <c r="I483" s="27" t="str">
        <f t="shared" si="30"/>
        <v>FUORI CLASSIFICA</v>
      </c>
      <c r="J483" s="28">
        <f t="shared" si="31"/>
        <v>10</v>
      </c>
    </row>
    <row r="484" spans="1:10" s="35" customFormat="1">
      <c r="A484" s="28">
        <v>483</v>
      </c>
      <c r="B484" s="28"/>
      <c r="C484" s="34"/>
      <c r="D484" s="34"/>
      <c r="E484" s="28" t="str">
        <f t="shared" si="29"/>
        <v>OVER</v>
      </c>
      <c r="F484" s="27"/>
      <c r="G484" s="27">
        <f>IF(ISNA(VLOOKUP(A484,'Arrivo non competitiva'!$A:$B,2,FALSE)),0,VLOOKUP(A484,'Arrivo non competitiva'!$A:$B,2,FALSE))</f>
        <v>0</v>
      </c>
      <c r="H484" s="27" t="str">
        <f t="shared" si="28"/>
        <v>FUORI CLASSIFICA</v>
      </c>
      <c r="I484" s="27" t="str">
        <f t="shared" si="30"/>
        <v>FUORI CLASSIFICA</v>
      </c>
      <c r="J484" s="28">
        <f t="shared" si="31"/>
        <v>10</v>
      </c>
    </row>
    <row r="485" spans="1:10" s="35" customFormat="1">
      <c r="A485" s="28">
        <v>484</v>
      </c>
      <c r="B485" s="28"/>
      <c r="C485" s="34"/>
      <c r="D485" s="34"/>
      <c r="E485" s="28" t="str">
        <f t="shared" si="29"/>
        <v>OVER</v>
      </c>
      <c r="F485" s="27"/>
      <c r="G485" s="27">
        <f>IF(ISNA(VLOOKUP(A485,'Arrivo non competitiva'!$A:$B,2,FALSE)),0,VLOOKUP(A485,'Arrivo non competitiva'!$A:$B,2,FALSE))</f>
        <v>0</v>
      </c>
      <c r="H485" s="27" t="str">
        <f t="shared" si="28"/>
        <v>FUORI CLASSIFICA</v>
      </c>
      <c r="I485" s="27" t="str">
        <f t="shared" si="30"/>
        <v>FUORI CLASSIFICA</v>
      </c>
      <c r="J485" s="28">
        <f t="shared" si="31"/>
        <v>10</v>
      </c>
    </row>
    <row r="486" spans="1:10" s="35" customFormat="1">
      <c r="A486" s="28">
        <v>485</v>
      </c>
      <c r="B486" s="28"/>
      <c r="C486" s="34"/>
      <c r="D486" s="34"/>
      <c r="E486" s="28" t="str">
        <f t="shared" si="29"/>
        <v>OVER</v>
      </c>
      <c r="F486" s="27"/>
      <c r="G486" s="27">
        <f>IF(ISNA(VLOOKUP(A486,'Arrivo non competitiva'!$A:$B,2,FALSE)),0,VLOOKUP(A486,'Arrivo non competitiva'!$A:$B,2,FALSE))</f>
        <v>0</v>
      </c>
      <c r="H486" s="27" t="str">
        <f t="shared" si="28"/>
        <v>FUORI CLASSIFICA</v>
      </c>
      <c r="I486" s="27" t="str">
        <f t="shared" si="30"/>
        <v>FUORI CLASSIFICA</v>
      </c>
      <c r="J486" s="28">
        <f t="shared" si="31"/>
        <v>10</v>
      </c>
    </row>
    <row r="487" spans="1:10" s="35" customFormat="1">
      <c r="A487" s="28">
        <v>486</v>
      </c>
      <c r="B487" s="28"/>
      <c r="C487" s="34"/>
      <c r="D487" s="34"/>
      <c r="E487" s="28" t="str">
        <f t="shared" si="29"/>
        <v>OVER</v>
      </c>
      <c r="F487" s="27"/>
      <c r="G487" s="27">
        <f>IF(ISNA(VLOOKUP(A487,'Arrivo non competitiva'!$A:$B,2,FALSE)),0,VLOOKUP(A487,'Arrivo non competitiva'!$A:$B,2,FALSE))</f>
        <v>0</v>
      </c>
      <c r="H487" s="27" t="str">
        <f t="shared" si="28"/>
        <v>FUORI CLASSIFICA</v>
      </c>
      <c r="I487" s="27" t="str">
        <f t="shared" si="30"/>
        <v>FUORI CLASSIFICA</v>
      </c>
      <c r="J487" s="28">
        <f t="shared" si="31"/>
        <v>10</v>
      </c>
    </row>
    <row r="488" spans="1:10" s="35" customFormat="1">
      <c r="A488" s="28">
        <v>487</v>
      </c>
      <c r="B488" s="28"/>
      <c r="C488" s="34"/>
      <c r="D488" s="34"/>
      <c r="E488" s="28" t="str">
        <f t="shared" si="29"/>
        <v>OVER</v>
      </c>
      <c r="F488" s="27"/>
      <c r="G488" s="27">
        <f>IF(ISNA(VLOOKUP(A488,'Arrivo non competitiva'!$A:$B,2,FALSE)),0,VLOOKUP(A488,'Arrivo non competitiva'!$A:$B,2,FALSE))</f>
        <v>0</v>
      </c>
      <c r="H488" s="27" t="str">
        <f t="shared" si="28"/>
        <v>FUORI CLASSIFICA</v>
      </c>
      <c r="I488" s="27" t="str">
        <f t="shared" si="30"/>
        <v>FUORI CLASSIFICA</v>
      </c>
      <c r="J488" s="28">
        <f t="shared" si="31"/>
        <v>10</v>
      </c>
    </row>
    <row r="489" spans="1:10" s="35" customFormat="1">
      <c r="A489" s="28">
        <v>488</v>
      </c>
      <c r="B489" s="28"/>
      <c r="C489" s="34"/>
      <c r="D489" s="34"/>
      <c r="E489" s="28" t="str">
        <f t="shared" si="29"/>
        <v>OVER</v>
      </c>
      <c r="F489" s="27"/>
      <c r="G489" s="27">
        <f>IF(ISNA(VLOOKUP(A489,'Arrivo non competitiva'!$A:$B,2,FALSE)),0,VLOOKUP(A489,'Arrivo non competitiva'!$A:$B,2,FALSE))</f>
        <v>0</v>
      </c>
      <c r="H489" s="27" t="str">
        <f t="shared" si="28"/>
        <v>FUORI CLASSIFICA</v>
      </c>
      <c r="I489" s="27" t="str">
        <f t="shared" si="30"/>
        <v>FUORI CLASSIFICA</v>
      </c>
      <c r="J489" s="28">
        <f t="shared" si="31"/>
        <v>10</v>
      </c>
    </row>
    <row r="490" spans="1:10" s="35" customFormat="1">
      <c r="A490" s="28">
        <v>490</v>
      </c>
      <c r="B490" s="28" t="s">
        <v>23</v>
      </c>
      <c r="C490" s="34" t="s">
        <v>5</v>
      </c>
      <c r="D490" s="34">
        <v>2002</v>
      </c>
      <c r="E490" s="28" t="str">
        <f t="shared" si="29"/>
        <v>GIOVANI</v>
      </c>
      <c r="F490" s="27">
        <v>0.36458333333333331</v>
      </c>
      <c r="G490" s="27">
        <f>IF(ISNA(VLOOKUP(A490,'Arrivo non competitiva'!$A:$B,2,FALSE)),0,VLOOKUP(A490,'Arrivo non competitiva'!$A:$B,2,FALSE))</f>
        <v>0.75001157407407415</v>
      </c>
      <c r="H490" s="27">
        <f t="shared" si="28"/>
        <v>0.38542824074074084</v>
      </c>
      <c r="I490" s="27" t="str">
        <f t="shared" si="30"/>
        <v>IN CLASSIFICA</v>
      </c>
      <c r="J490" s="33"/>
    </row>
    <row r="491" spans="1:10" s="35" customFormat="1">
      <c r="A491" s="28">
        <v>491</v>
      </c>
      <c r="B491" s="28" t="s">
        <v>24</v>
      </c>
      <c r="C491" s="34" t="s">
        <v>5</v>
      </c>
      <c r="D491" s="34">
        <v>1999</v>
      </c>
      <c r="E491" s="28" t="str">
        <f t="shared" si="29"/>
        <v>GIOVANI</v>
      </c>
      <c r="F491" s="27">
        <v>0.36458333333333331</v>
      </c>
      <c r="G491" s="27">
        <f>IF(ISNA(VLOOKUP(A491,'Arrivo non competitiva'!$A:$B,2,FALSE)),0,VLOOKUP(A491,'Arrivo non competitiva'!$A:$B,2,FALSE))</f>
        <v>0.75003472222222223</v>
      </c>
      <c r="H491" s="27">
        <f t="shared" si="28"/>
        <v>0.38545138888888891</v>
      </c>
      <c r="I491" s="27" t="str">
        <f t="shared" si="30"/>
        <v>IN CLASSIFICA</v>
      </c>
      <c r="J491" s="33"/>
    </row>
    <row r="492" spans="1:10" s="35" customFormat="1">
      <c r="A492" s="28">
        <v>492</v>
      </c>
      <c r="B492" s="28" t="s">
        <v>25</v>
      </c>
      <c r="C492" s="34" t="s">
        <v>5</v>
      </c>
      <c r="D492" s="34">
        <v>1970</v>
      </c>
      <c r="E492" s="28" t="str">
        <f t="shared" si="29"/>
        <v>GIOVANI</v>
      </c>
      <c r="F492" s="27">
        <v>0.36458333333333331</v>
      </c>
      <c r="G492" s="27">
        <f>IF(ISNA(VLOOKUP(A492,'Arrivo non competitiva'!$A:$B,2,FALSE)),0,VLOOKUP(A492,'Arrivo non competitiva'!$A:$B,2,FALSE))</f>
        <v>0.75</v>
      </c>
      <c r="H492" s="27">
        <f t="shared" si="28"/>
        <v>0.38541666666666669</v>
      </c>
      <c r="I492" s="27" t="str">
        <f t="shared" si="30"/>
        <v>IN CLASSIFICA</v>
      </c>
      <c r="J492" s="33"/>
    </row>
    <row r="493" spans="1:10" s="35" customFormat="1">
      <c r="A493" s="28">
        <v>493</v>
      </c>
      <c r="B493" s="28" t="s">
        <v>26</v>
      </c>
      <c r="C493" s="34" t="s">
        <v>13</v>
      </c>
      <c r="D493" s="34">
        <v>2002</v>
      </c>
      <c r="E493" s="28" t="str">
        <f t="shared" si="29"/>
        <v>GIOVANI</v>
      </c>
      <c r="F493" s="27">
        <v>0.36805555555555558</v>
      </c>
      <c r="G493" s="27">
        <f>IF(ISNA(VLOOKUP(A493,'Arrivo non competitiva'!$A:$B,2,FALSE)),0,VLOOKUP(A493,'Arrivo non competitiva'!$A:$B,2,FALSE))</f>
        <v>0.75</v>
      </c>
      <c r="H493" s="27">
        <f t="shared" si="28"/>
        <v>0.38194444444444442</v>
      </c>
      <c r="I493" s="27" t="str">
        <f t="shared" si="30"/>
        <v>IN CLASSIFICA</v>
      </c>
      <c r="J493" s="33"/>
    </row>
    <row r="494" spans="1:10" s="35" customFormat="1">
      <c r="A494" s="28">
        <v>494</v>
      </c>
      <c r="B494" s="28" t="s">
        <v>27</v>
      </c>
      <c r="C494" s="34" t="s">
        <v>13</v>
      </c>
      <c r="D494" s="34">
        <v>1999</v>
      </c>
      <c r="E494" s="28" t="str">
        <f t="shared" si="29"/>
        <v>GIOVANI</v>
      </c>
      <c r="F494" s="27">
        <v>0.37847222222222227</v>
      </c>
      <c r="G494" s="27">
        <f>IF(ISNA(VLOOKUP(A494,'Arrivo non competitiva'!$A:$B,2,FALSE)),0,VLOOKUP(A494,'Arrivo non competitiva'!$A:$B,2,FALSE))</f>
        <v>0.75</v>
      </c>
      <c r="H494" s="27">
        <f t="shared" si="28"/>
        <v>0.37152777777777773</v>
      </c>
      <c r="I494" s="27" t="str">
        <f t="shared" si="30"/>
        <v>IN CLASSIFICA</v>
      </c>
      <c r="J494" s="33"/>
    </row>
    <row r="495" spans="1:10" s="35" customFormat="1">
      <c r="A495" s="28">
        <v>495</v>
      </c>
      <c r="B495" s="28" t="s">
        <v>28</v>
      </c>
      <c r="C495" s="34" t="s">
        <v>13</v>
      </c>
      <c r="D495" s="34">
        <v>1970</v>
      </c>
      <c r="E495" s="28" t="str">
        <f t="shared" si="29"/>
        <v>GIOVANI</v>
      </c>
      <c r="F495" s="27">
        <v>0.36458333333333331</v>
      </c>
      <c r="G495" s="27">
        <f>IF(ISNA(VLOOKUP(A495,'Arrivo non competitiva'!$A:$B,2,FALSE)),0,VLOOKUP(A495,'Arrivo non competitiva'!$A:$B,2,FALSE))</f>
        <v>0.75</v>
      </c>
      <c r="H495" s="27">
        <f t="shared" si="28"/>
        <v>0.38541666666666669</v>
      </c>
      <c r="I495" s="27" t="str">
        <f t="shared" si="30"/>
        <v>IN CLASSIFICA</v>
      </c>
      <c r="J495" s="33"/>
    </row>
    <row r="496" spans="1:10" s="35" customFormat="1">
      <c r="A496" s="28">
        <v>496</v>
      </c>
      <c r="B496" s="28"/>
      <c r="C496" s="34"/>
      <c r="D496" s="34"/>
      <c r="E496" s="28"/>
      <c r="F496" s="27"/>
      <c r="G496" s="27"/>
      <c r="H496" s="27"/>
      <c r="I496" s="27"/>
      <c r="J496" s="33"/>
    </row>
    <row r="497" spans="1:9">
      <c r="A497" s="28">
        <v>492</v>
      </c>
      <c r="B497" s="28"/>
      <c r="C497" s="34"/>
      <c r="D497" s="34"/>
      <c r="E497" s="28"/>
      <c r="F497" s="27"/>
      <c r="G497" s="27"/>
      <c r="H497" s="27"/>
      <c r="I497" s="27"/>
    </row>
    <row r="498" spans="1:9">
      <c r="A498" s="28">
        <v>493</v>
      </c>
      <c r="B498" s="28"/>
      <c r="C498" s="34"/>
      <c r="D498" s="34"/>
      <c r="E498" s="28"/>
      <c r="F498" s="27"/>
      <c r="G498" s="27"/>
      <c r="H498" s="27"/>
      <c r="I498" s="27"/>
    </row>
    <row r="499" spans="1:9">
      <c r="A499" s="28">
        <v>494</v>
      </c>
      <c r="B499" s="28"/>
      <c r="C499" s="34"/>
      <c r="D499" s="34"/>
      <c r="E499" s="28"/>
      <c r="F499" s="27"/>
      <c r="G499" s="27"/>
      <c r="H499" s="27"/>
      <c r="I499" s="27"/>
    </row>
    <row r="500" spans="1:9">
      <c r="A500" s="28">
        <v>495</v>
      </c>
      <c r="B500" s="28"/>
      <c r="C500" s="34"/>
      <c r="D500" s="34"/>
      <c r="E500" s="28"/>
      <c r="F500" s="27"/>
      <c r="G500" s="27"/>
      <c r="H500" s="27"/>
      <c r="I500" s="27"/>
    </row>
  </sheetData>
  <autoFilter ref="A1:K500"/>
  <pageMargins left="0.70866141732283472" right="0.70866141732283472" top="2.2440944881889764" bottom="0.74803149606299213" header="0.16" footer="0.31496062992125984"/>
  <pageSetup paperSize="9" scale="95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504"/>
  <sheetViews>
    <sheetView topLeftCell="A142" workbookViewId="0">
      <selection activeCell="D84" sqref="D84"/>
    </sheetView>
  </sheetViews>
  <sheetFormatPr defaultRowHeight="14.4"/>
  <cols>
    <col min="1" max="1" width="24" customWidth="1"/>
    <col min="2" max="2" width="35.33203125" customWidth="1"/>
  </cols>
  <sheetData>
    <row r="1" spans="1:4" ht="154.5" customHeight="1">
      <c r="D1" s="40">
        <v>2016</v>
      </c>
    </row>
    <row r="2" spans="1:4" ht="39" customHeight="1">
      <c r="A2" s="52" t="s">
        <v>346</v>
      </c>
      <c r="B2" s="52"/>
      <c r="C2" s="52"/>
    </row>
    <row r="3" spans="1:4">
      <c r="A3" s="42" t="s">
        <v>218</v>
      </c>
      <c r="B3" s="42" t="s">
        <v>219</v>
      </c>
      <c r="C3" s="42" t="s">
        <v>0</v>
      </c>
    </row>
    <row r="4" spans="1:4">
      <c r="A4" t="str">
        <f>IF('PIVOT NOMI ISCRITTI'!A5="","",'PIVOT NOMI ISCRITTI'!A5)</f>
        <v>Adriano Zava</v>
      </c>
      <c r="B4" t="str">
        <f>IF('PIVOT NOMI ISCRITTI'!B5="","",'PIVOT NOMI ISCRITTI'!B5)</f>
        <v>(vuoto)</v>
      </c>
      <c r="C4" s="46">
        <f>IF(ISNA(VLOOKUP(A4,'Iscrizione non competitiva'!B:I,8,0)),"",VLOOKUP(A4,'Iscrizione non competitiva'!B:I,8,0))</f>
        <v>8</v>
      </c>
    </row>
    <row r="5" spans="1:4">
      <c r="A5" t="str">
        <f>IF('PIVOT NOMI ISCRITTI'!A6="","",'PIVOT NOMI ISCRITTI'!A6)</f>
        <v>Agostino Bortolin</v>
      </c>
      <c r="B5" t="str">
        <f>IF('PIVOT NOMI ISCRITTI'!B6="","",'PIVOT NOMI ISCRITTI'!B6)</f>
        <v>(vuoto)</v>
      </c>
      <c r="C5" s="46">
        <f>IF(ISNA(VLOOKUP(A5,'Iscrizione non competitiva'!B:I,8,0)),"",VLOOKUP(A5,'Iscrizione non competitiva'!B:I,8,0))</f>
        <v>22</v>
      </c>
    </row>
    <row r="6" spans="1:4">
      <c r="A6" t="str">
        <f>IF('PIVOT NOMI ISCRITTI'!A7="","",'PIVOT NOMI ISCRITTI'!A7)</f>
        <v>Alessandro Barattin</v>
      </c>
      <c r="B6" t="str">
        <f>IF('PIVOT NOMI ISCRITTI'!B7="","",'PIVOT NOMI ISCRITTI'!B7)</f>
        <v>SC Alpago</v>
      </c>
      <c r="C6" s="46">
        <f>IF(ISNA(VLOOKUP(A6,'Iscrizione non competitiva'!B:I,8,0)),"",VLOOKUP(A6,'Iscrizione non competitiva'!B:I,8,0))</f>
        <v>67</v>
      </c>
    </row>
    <row r="7" spans="1:4">
      <c r="A7" t="str">
        <f>IF('PIVOT NOMI ISCRITTI'!A8="","",'PIVOT NOMI ISCRITTI'!A8)</f>
        <v>Alessandro Papis</v>
      </c>
      <c r="B7" t="str">
        <f>IF('PIVOT NOMI ISCRITTI'!B8="","",'PIVOT NOMI ISCRITTI'!B8)</f>
        <v>Montanaia Racing</v>
      </c>
      <c r="C7" s="46">
        <f>IF(ISNA(VLOOKUP(A7,'Iscrizione non competitiva'!B:I,8,0)),"",VLOOKUP(A7,'Iscrizione non competitiva'!B:I,8,0))</f>
        <v>57</v>
      </c>
    </row>
    <row r="8" spans="1:4">
      <c r="A8" t="str">
        <f>IF('PIVOT NOMI ISCRITTI'!A9="","",'PIVOT NOMI ISCRITTI'!A9)</f>
        <v>Amorino F. Traverso</v>
      </c>
      <c r="B8" t="str">
        <f>IF('PIVOT NOMI ISCRITTI'!B9="","",'PIVOT NOMI ISCRITTI'!B9)</f>
        <v>Nova Atletica Tre Comuni</v>
      </c>
      <c r="C8" s="46">
        <f>IF(ISNA(VLOOKUP(A8,'Iscrizione non competitiva'!B:I,8,0)),"",VLOOKUP(A8,'Iscrizione non competitiva'!B:I,8,0))</f>
        <v>142</v>
      </c>
    </row>
    <row r="9" spans="1:4">
      <c r="A9" t="str">
        <f>IF('PIVOT NOMI ISCRITTI'!A10="","",'PIVOT NOMI ISCRITTI'!A10)</f>
        <v>Andrea Buiatti</v>
      </c>
      <c r="B9" t="str">
        <f>IF('PIVOT NOMI ISCRITTI'!B10="","",'PIVOT NOMI ISCRITTI'!B10)</f>
        <v>SC Dolomiti Ski-Alp</v>
      </c>
      <c r="C9" s="46">
        <f>IF(ISNA(VLOOKUP(A9,'Iscrizione non competitiva'!B:I,8,0)),"",VLOOKUP(A9,'Iscrizione non competitiva'!B:I,8,0))</f>
        <v>20</v>
      </c>
    </row>
    <row r="10" spans="1:4">
      <c r="A10" t="str">
        <f>IF('PIVOT NOMI ISCRITTI'!A11="","",'PIVOT NOMI ISCRITTI'!A11)</f>
        <v>Andrea Frescura</v>
      </c>
      <c r="B10" t="str">
        <f>IF('PIVOT NOMI ISCRITTI'!B11="","",'PIVOT NOMI ISCRITTI'!B11)</f>
        <v>GS I Quaiot</v>
      </c>
      <c r="C10" s="46">
        <f>IF(ISNA(VLOOKUP(A10,'Iscrizione non competitiva'!B:I,8,0)),"",VLOOKUP(A10,'Iscrizione non competitiva'!B:I,8,0))</f>
        <v>13</v>
      </c>
    </row>
    <row r="11" spans="1:4">
      <c r="A11" t="str">
        <f>IF('PIVOT NOMI ISCRITTI'!A12="","",'PIVOT NOMI ISCRITTI'!A12)</f>
        <v>Andrea Gabrieli</v>
      </c>
      <c r="B11" t="str">
        <f>IF('PIVOT NOMI ISCRITTI'!B12="","",'PIVOT NOMI ISCRITTI'!B12)</f>
        <v>Ski Team Logorai</v>
      </c>
      <c r="C11" s="46">
        <f>IF(ISNA(VLOOKUP(A11,'Iscrizione non competitiva'!B:I,8,0)),"",VLOOKUP(A11,'Iscrizione non competitiva'!B:I,8,0))</f>
        <v>51</v>
      </c>
    </row>
    <row r="12" spans="1:4">
      <c r="A12" t="str">
        <f>IF('PIVOT NOMI ISCRITTI'!A13="","",'PIVOT NOMI ISCRITTI'!A13)</f>
        <v>Andrea Guidetti</v>
      </c>
      <c r="B12" t="str">
        <f>IF('PIVOT NOMI ISCRITTI'!B13="","",'PIVOT NOMI ISCRITTI'!B13)</f>
        <v>VISP Ferrara</v>
      </c>
      <c r="C12" s="46">
        <f>IF(ISNA(VLOOKUP(A12,'Iscrizione non competitiva'!B:I,8,0)),"",VLOOKUP(A12,'Iscrizione non competitiva'!B:I,8,0))</f>
        <v>105</v>
      </c>
    </row>
    <row r="13" spans="1:4">
      <c r="A13" t="str">
        <f>IF('PIVOT NOMI ISCRITTI'!A14="","",'PIVOT NOMI ISCRITTI'!A14)</f>
        <v>Andrea Ioriatti</v>
      </c>
      <c r="B13" t="str">
        <f>IF('PIVOT NOMI ISCRITTI'!B14="","",'PIVOT NOMI ISCRITTI'!B14)</f>
        <v>SC Dolomiti Ski-Alp</v>
      </c>
      <c r="C13" s="46">
        <f>IF(ISNA(VLOOKUP(A13,'Iscrizione non competitiva'!B:I,8,0)),"",VLOOKUP(A13,'Iscrizione non competitiva'!B:I,8,0))</f>
        <v>116</v>
      </c>
    </row>
    <row r="14" spans="1:4">
      <c r="A14" t="str">
        <f>IF('PIVOT NOMI ISCRITTI'!A15="","",'PIVOT NOMI ISCRITTI'!A15)</f>
        <v>Andrea Misericordia</v>
      </c>
      <c r="B14" t="str">
        <f>IF('PIVOT NOMI ISCRITTI'!B15="","",'PIVOT NOMI ISCRITTI'!B15)</f>
        <v>(vuoto)</v>
      </c>
      <c r="C14" s="46">
        <f>IF(ISNA(VLOOKUP(A14,'Iscrizione non competitiva'!B:I,8,0)),"",VLOOKUP(A14,'Iscrizione non competitiva'!B:I,8,0))</f>
        <v>90</v>
      </c>
    </row>
    <row r="15" spans="1:4">
      <c r="A15" t="str">
        <f>IF('PIVOT NOMI ISCRITTI'!A16="","",'PIVOT NOMI ISCRITTI'!A16)</f>
        <v>Andrea Pianon</v>
      </c>
      <c r="B15" t="str">
        <f>IF('PIVOT NOMI ISCRITTI'!B16="","",'PIVOT NOMI ISCRITTI'!B16)</f>
        <v>SC Dolomiti Ski-Alp</v>
      </c>
      <c r="C15" s="46">
        <f>IF(ISNA(VLOOKUP(A15,'Iscrizione non competitiva'!B:I,8,0)),"",VLOOKUP(A15,'Iscrizione non competitiva'!B:I,8,0))</f>
        <v>21</v>
      </c>
    </row>
    <row r="16" spans="1:4">
      <c r="A16" t="str">
        <f>IF('PIVOT NOMI ISCRITTI'!A17="","",'PIVOT NOMI ISCRITTI'!A17)</f>
        <v>Andrea Sanson</v>
      </c>
      <c r="B16" t="str">
        <f>IF('PIVOT NOMI ISCRITTI'!B17="","",'PIVOT NOMI ISCRITTI'!B17)</f>
        <v>SC Dolomiti Ski-Alp</v>
      </c>
      <c r="C16" s="46">
        <f>IF(ISNA(VLOOKUP(A16,'Iscrizione non competitiva'!B:I,8,0)),"",VLOOKUP(A16,'Iscrizione non competitiva'!B:I,8,0))</f>
        <v>64</v>
      </c>
    </row>
    <row r="17" spans="1:3">
      <c r="A17" t="str">
        <f>IF('PIVOT NOMI ISCRITTI'!A18="","",'PIVOT NOMI ISCRITTI'!A18)</f>
        <v>Antonio Fantinato</v>
      </c>
      <c r="B17" t="str">
        <f>IF('PIVOT NOMI ISCRITTI'!B18="","",'PIVOT NOMI ISCRITTI'!B18)</f>
        <v>Emmerunning</v>
      </c>
      <c r="C17" s="46">
        <f>IF(ISNA(VLOOKUP(A17,'Iscrizione non competitiva'!B:I,8,0)),"",VLOOKUP(A17,'Iscrizione non competitiva'!B:I,8,0))</f>
        <v>34</v>
      </c>
    </row>
    <row r="18" spans="1:3">
      <c r="A18" t="str">
        <f>IF('PIVOT NOMI ISCRITTI'!A19="","",'PIVOT NOMI ISCRITTI'!A19)</f>
        <v>Antonio Filippin</v>
      </c>
      <c r="B18" t="str">
        <f>IF('PIVOT NOMI ISCRITTI'!B19="","",'PIVOT NOMI ISCRITTI'!B19)</f>
        <v>SC Valcellina</v>
      </c>
      <c r="C18" s="46">
        <f>IF(ISNA(VLOOKUP(A18,'Iscrizione non competitiva'!B:I,8,0)),"",VLOOKUP(A18,'Iscrizione non competitiva'!B:I,8,0))</f>
        <v>135</v>
      </c>
    </row>
    <row r="19" spans="1:3">
      <c r="A19" t="str">
        <f>IF('PIVOT NOMI ISCRITTI'!A20="","",'PIVOT NOMI ISCRITTI'!A20)</f>
        <v>Attilio Tona</v>
      </c>
      <c r="B19" t="str">
        <f>IF('PIVOT NOMI ISCRITTI'!B20="","",'PIVOT NOMI ISCRITTI'!B20)</f>
        <v>SC Alpago</v>
      </c>
      <c r="C19" s="46">
        <f>IF(ISNA(VLOOKUP(A19,'Iscrizione non competitiva'!B:I,8,0)),"",VLOOKUP(A19,'Iscrizione non competitiva'!B:I,8,0))</f>
        <v>88</v>
      </c>
    </row>
    <row r="20" spans="1:3">
      <c r="A20" t="str">
        <f>IF('PIVOT NOMI ISCRITTI'!A21="","",'PIVOT NOMI ISCRITTI'!A21)</f>
        <v>Barry Bona</v>
      </c>
      <c r="B20" t="str">
        <f>IF('PIVOT NOMI ISCRITTI'!B21="","",'PIVOT NOMI ISCRITTI'!B21)</f>
        <v>SA 13</v>
      </c>
      <c r="C20" s="46">
        <f>IF(ISNA(VLOOKUP(A20,'Iscrizione non competitiva'!B:I,8,0)),"",VLOOKUP(A20,'Iscrizione non competitiva'!B:I,8,0))</f>
        <v>45</v>
      </c>
    </row>
    <row r="21" spans="1:3">
      <c r="A21" t="str">
        <f>IF('PIVOT NOMI ISCRITTI'!A22="","",'PIVOT NOMI ISCRITTI'!A22)</f>
        <v>Carlo Amadio</v>
      </c>
      <c r="B21" t="str">
        <f>IF('PIVOT NOMI ISCRITTI'!B22="","",'PIVOT NOMI ISCRITTI'!B22)</f>
        <v>Atletica Vittorio Veneto</v>
      </c>
      <c r="C21" s="46">
        <f>IF(ISNA(VLOOKUP(A21,'Iscrizione non competitiva'!B:I,8,0)),"",VLOOKUP(A21,'Iscrizione non competitiva'!B:I,8,0))</f>
        <v>158</v>
      </c>
    </row>
    <row r="22" spans="1:3">
      <c r="A22" t="str">
        <f>IF('PIVOT NOMI ISCRITTI'!A23="","",'PIVOT NOMI ISCRITTI'!A23)</f>
        <v>Carlo De Vettori</v>
      </c>
      <c r="B22" t="str">
        <f>IF('PIVOT NOMI ISCRITTI'!B23="","",'PIVOT NOMI ISCRITTI'!B23)</f>
        <v>SC Dolomiti Ski-Alp</v>
      </c>
      <c r="C22" s="46">
        <f>IF(ISNA(VLOOKUP(A22,'Iscrizione non competitiva'!B:I,8,0)),"",VLOOKUP(A22,'Iscrizione non competitiva'!B:I,8,0))</f>
        <v>5</v>
      </c>
    </row>
    <row r="23" spans="1:3">
      <c r="A23" t="str">
        <f>IF('PIVOT NOMI ISCRITTI'!A24="","",'PIVOT NOMI ISCRITTI'!A24)</f>
        <v>Carlo Tenderini</v>
      </c>
      <c r="B23" t="str">
        <f>IF('PIVOT NOMI ISCRITTI'!B24="","",'PIVOT NOMI ISCRITTI'!B24)</f>
        <v>(vuoto)</v>
      </c>
      <c r="C23" s="46">
        <f>IF(ISNA(VLOOKUP(A23,'Iscrizione non competitiva'!B:I,8,0)),"",VLOOKUP(A23,'Iscrizione non competitiva'!B:I,8,0))</f>
        <v>92</v>
      </c>
    </row>
    <row r="24" spans="1:3">
      <c r="A24" t="str">
        <f>IF('PIVOT NOMI ISCRITTI'!A25="","",'PIVOT NOMI ISCRITTI'!A25)</f>
        <v>Carlo Tonello</v>
      </c>
      <c r="B24" t="str">
        <f>IF('PIVOT NOMI ISCRITTI'!B25="","",'PIVOT NOMI ISCRITTI'!B25)</f>
        <v>Asd Madruk</v>
      </c>
      <c r="C24" s="46">
        <f>IF(ISNA(VLOOKUP(A24,'Iscrizione non competitiva'!B:I,8,0)),"",VLOOKUP(A24,'Iscrizione non competitiva'!B:I,8,0))</f>
        <v>79</v>
      </c>
    </row>
    <row r="25" spans="1:3">
      <c r="A25" t="str">
        <f>IF('PIVOT NOMI ISCRITTI'!A26="","",'PIVOT NOMI ISCRITTI'!A26)</f>
        <v>Cecilia De Filippo</v>
      </c>
      <c r="B25" t="str">
        <f>IF('PIVOT NOMI ISCRITTI'!B26="","",'PIVOT NOMI ISCRITTI'!B26)</f>
        <v>SC Dolomiti Ski-Alp</v>
      </c>
      <c r="C25" s="46">
        <f>IF(ISNA(VLOOKUP(A25,'Iscrizione non competitiva'!B:I,8,0)),"",VLOOKUP(A25,'Iscrizione non competitiva'!B:I,8,0))</f>
        <v>147</v>
      </c>
    </row>
    <row r="26" spans="1:3">
      <c r="A26" t="str">
        <f>IF('PIVOT NOMI ISCRITTI'!A27="","",'PIVOT NOMI ISCRITTI'!A27)</f>
        <v>Chiara Pinarel</v>
      </c>
      <c r="B26" t="str">
        <f>IF('PIVOT NOMI ISCRITTI'!B27="","",'PIVOT NOMI ISCRITTI'!B27)</f>
        <v>(vuoto)</v>
      </c>
      <c r="C26" s="46">
        <f>IF(ISNA(VLOOKUP(A26,'Iscrizione non competitiva'!B:I,8,0)),"",VLOOKUP(A26,'Iscrizione non competitiva'!B:I,8,0))</f>
        <v>40</v>
      </c>
    </row>
    <row r="27" spans="1:3">
      <c r="A27" t="str">
        <f>IF('PIVOT NOMI ISCRITTI'!A28="","",'PIVOT NOMI ISCRITTI'!A28)</f>
        <v>Christian Mambretti</v>
      </c>
      <c r="B27" t="str">
        <f>IF('PIVOT NOMI ISCRITTI'!B28="","",'PIVOT NOMI ISCRITTI'!B28)</f>
        <v>Cacciatori Italiani</v>
      </c>
      <c r="C27" s="46">
        <f>IF(ISNA(VLOOKUP(A27,'Iscrizione non competitiva'!B:I,8,0)),"",VLOOKUP(A27,'Iscrizione non competitiva'!B:I,8,0))</f>
        <v>56</v>
      </c>
    </row>
    <row r="28" spans="1:3">
      <c r="A28" t="str">
        <f>IF('PIVOT NOMI ISCRITTI'!A29="","",'PIVOT NOMI ISCRITTI'!A29)</f>
        <v>Christian Mocellin</v>
      </c>
      <c r="B28" t="str">
        <f>IF('PIVOT NOMI ISCRITTI'!B29="","",'PIVOT NOMI ISCRITTI'!B29)</f>
        <v>Power Ber Tim Elit</v>
      </c>
      <c r="C28" s="46">
        <f>IF(ISNA(VLOOKUP(A28,'Iscrizione non competitiva'!B:I,8,0)),"",VLOOKUP(A28,'Iscrizione non competitiva'!B:I,8,0))</f>
        <v>81</v>
      </c>
    </row>
    <row r="29" spans="1:3">
      <c r="A29" t="str">
        <f>IF('PIVOT NOMI ISCRITTI'!A30="","",'PIVOT NOMI ISCRITTI'!A30)</f>
        <v>Claudio Rizzi</v>
      </c>
      <c r="B29" t="str">
        <f>IF('PIVOT NOMI ISCRITTI'!B30="","",'PIVOT NOMI ISCRITTI'!B30)</f>
        <v>GS I Quaiot</v>
      </c>
      <c r="C29" s="46">
        <f>IF(ISNA(VLOOKUP(A29,'Iscrizione non competitiva'!B:I,8,0)),"",VLOOKUP(A29,'Iscrizione non competitiva'!B:I,8,0))</f>
        <v>12</v>
      </c>
    </row>
    <row r="30" spans="1:3">
      <c r="A30" t="str">
        <f>IF('PIVOT NOMI ISCRITTI'!A31="","",'PIVOT NOMI ISCRITTI'!A31)</f>
        <v>Corrado Boscaro</v>
      </c>
      <c r="B30" t="str">
        <f>IF('PIVOT NOMI ISCRITTI'!B31="","",'PIVOT NOMI ISCRITTI'!B31)</f>
        <v>Spiquy Team</v>
      </c>
      <c r="C30" s="46">
        <f>IF(ISNA(VLOOKUP(A30,'Iscrizione non competitiva'!B:I,8,0)),"",VLOOKUP(A30,'Iscrizione non competitiva'!B:I,8,0))</f>
        <v>119</v>
      </c>
    </row>
    <row r="31" spans="1:3">
      <c r="A31" t="str">
        <f>IF('PIVOT NOMI ISCRITTI'!A32="","",'PIVOT NOMI ISCRITTI'!A32)</f>
        <v>Cristian Carpenè</v>
      </c>
      <c r="B31" t="str">
        <f>IF('PIVOT NOMI ISCRITTI'!B32="","",'PIVOT NOMI ISCRITTI'!B32)</f>
        <v>SC Dolomiti Ski-Alp</v>
      </c>
      <c r="C31" s="46">
        <f>IF(ISNA(VLOOKUP(A31,'Iscrizione non competitiva'!B:I,8,0)),"",VLOOKUP(A31,'Iscrizione non competitiva'!B:I,8,0))</f>
        <v>50</v>
      </c>
    </row>
    <row r="32" spans="1:3">
      <c r="A32" t="str">
        <f>IF('PIVOT NOMI ISCRITTI'!A33="","",'PIVOT NOMI ISCRITTI'!A33)</f>
        <v>Cristina Lenardon</v>
      </c>
      <c r="B32" t="str">
        <f>IF('PIVOT NOMI ISCRITTI'!B33="","",'PIVOT NOMI ISCRITTI'!B33)</f>
        <v>(vuoto)</v>
      </c>
      <c r="C32" s="46">
        <f>IF(ISNA(VLOOKUP(A32,'Iscrizione non competitiva'!B:I,8,0)),"",VLOOKUP(A32,'Iscrizione non competitiva'!B:I,8,0))</f>
        <v>80</v>
      </c>
    </row>
    <row r="33" spans="1:3">
      <c r="A33" t="str">
        <f>IF('PIVOT NOMI ISCRITTI'!A34="","",'PIVOT NOMI ISCRITTI'!A34)</f>
        <v>Daniel De Battista</v>
      </c>
      <c r="B33" t="str">
        <f>IF('PIVOT NOMI ISCRITTI'!B34="","",'PIVOT NOMI ISCRITTI'!B34)</f>
        <v>SC Alpago</v>
      </c>
      <c r="C33" s="46">
        <f>IF(ISNA(VLOOKUP(A33,'Iscrizione non competitiva'!B:I,8,0)),"",VLOOKUP(A33,'Iscrizione non competitiva'!B:I,8,0))</f>
        <v>36</v>
      </c>
    </row>
    <row r="34" spans="1:3">
      <c r="A34" t="str">
        <f>IF('PIVOT NOMI ISCRITTI'!A35="","",'PIVOT NOMI ISCRITTI'!A35)</f>
        <v>Daniele Caldart</v>
      </c>
      <c r="B34" t="str">
        <f>IF('PIVOT NOMI ISCRITTI'!B35="","",'PIVOT NOMI ISCRITTI'!B35)</f>
        <v>(vuoto)</v>
      </c>
      <c r="C34" s="46">
        <f>IF(ISNA(VLOOKUP(A34,'Iscrizione non competitiva'!B:I,8,0)),"",VLOOKUP(A34,'Iscrizione non competitiva'!B:I,8,0))</f>
        <v>18</v>
      </c>
    </row>
    <row r="35" spans="1:3">
      <c r="A35" t="str">
        <f>IF('PIVOT NOMI ISCRITTI'!A36="","",'PIVOT NOMI ISCRITTI'!A36)</f>
        <v>Daniele Furlan</v>
      </c>
      <c r="B35" t="str">
        <f>IF('PIVOT NOMI ISCRITTI'!B36="","",'PIVOT NOMI ISCRITTI'!B36)</f>
        <v>(vuoto)</v>
      </c>
      <c r="C35" s="46">
        <f>IF(ISNA(VLOOKUP(A35,'Iscrizione non competitiva'!B:I,8,0)),"",VLOOKUP(A35,'Iscrizione non competitiva'!B:I,8,0))</f>
        <v>23</v>
      </c>
    </row>
    <row r="36" spans="1:3">
      <c r="A36" t="str">
        <f>IF('PIVOT NOMI ISCRITTI'!A37="","",'PIVOT NOMI ISCRITTI'!A37)</f>
        <v>Daniele Meneghel</v>
      </c>
      <c r="B36" t="str">
        <f>IF('PIVOT NOMI ISCRITTI'!B37="","",'PIVOT NOMI ISCRITTI'!B37)</f>
        <v>GS Pavione Imer</v>
      </c>
      <c r="C36" s="46">
        <f>IF(ISNA(VLOOKUP(A36,'Iscrizione non competitiva'!B:I,8,0)),"",VLOOKUP(A36,'Iscrizione non competitiva'!B:I,8,0))</f>
        <v>120</v>
      </c>
    </row>
    <row r="37" spans="1:3">
      <c r="A37" t="str">
        <f>IF('PIVOT NOMI ISCRITTI'!A38="","",'PIVOT NOMI ISCRITTI'!A38)</f>
        <v>Daniele Merotto</v>
      </c>
      <c r="B37" t="str">
        <f>IF('PIVOT NOMI ISCRITTI'!B38="","",'PIVOT NOMI ISCRITTI'!B38)</f>
        <v>(vuoto)</v>
      </c>
      <c r="C37" s="46">
        <f>IF(ISNA(VLOOKUP(A37,'Iscrizione non competitiva'!B:I,8,0)),"",VLOOKUP(A37,'Iscrizione non competitiva'!B:I,8,0))</f>
        <v>7</v>
      </c>
    </row>
    <row r="38" spans="1:3">
      <c r="A38" t="str">
        <f>IF('PIVOT NOMI ISCRITTI'!A39="","",'PIVOT NOMI ISCRITTI'!A39)</f>
        <v>Daniele Savaris</v>
      </c>
      <c r="B38" t="str">
        <f>IF('PIVOT NOMI ISCRITTI'!B39="","",'PIVOT NOMI ISCRITTI'!B39)</f>
        <v>I Leggendari</v>
      </c>
      <c r="C38" s="46">
        <f>IF(ISNA(VLOOKUP(A38,'Iscrizione non competitiva'!B:I,8,0)),"",VLOOKUP(A38,'Iscrizione non competitiva'!B:I,8,0))</f>
        <v>137</v>
      </c>
    </row>
    <row r="39" spans="1:3">
      <c r="A39" t="str">
        <f>IF('PIVOT NOMI ISCRITTI'!A40="","",'PIVOT NOMI ISCRITTI'!A40)</f>
        <v>Danilo Gecchele</v>
      </c>
      <c r="B39" t="str">
        <f>IF('PIVOT NOMI ISCRITTI'!B40="","",'PIVOT NOMI ISCRITTI'!B40)</f>
        <v>(vuoto)</v>
      </c>
      <c r="C39" s="46">
        <f>IF(ISNA(VLOOKUP(A39,'Iscrizione non competitiva'!B:I,8,0)),"",VLOOKUP(A39,'Iscrizione non competitiva'!B:I,8,0))</f>
        <v>125</v>
      </c>
    </row>
    <row r="40" spans="1:3">
      <c r="A40" t="str">
        <f>IF('PIVOT NOMI ISCRITTI'!A41="","",'PIVOT NOMI ISCRITTI'!A41)</f>
        <v>Dante Bigaran</v>
      </c>
      <c r="B40" t="str">
        <f>IF('PIVOT NOMI ISCRITTI'!B41="","",'PIVOT NOMI ISCRITTI'!B41)</f>
        <v>Montanaia Racing</v>
      </c>
      <c r="C40" s="46">
        <f>IF(ISNA(VLOOKUP(A40,'Iscrizione non competitiva'!B:I,8,0)),"",VLOOKUP(A40,'Iscrizione non competitiva'!B:I,8,0))</f>
        <v>77</v>
      </c>
    </row>
    <row r="41" spans="1:3">
      <c r="A41" t="str">
        <f>IF('PIVOT NOMI ISCRITTI'!A42="","",'PIVOT NOMI ISCRITTI'!A42)</f>
        <v>Dario Pasian</v>
      </c>
      <c r="B41" t="str">
        <f>IF('PIVOT NOMI ISCRITTI'!B42="","",'PIVOT NOMI ISCRITTI'!B42)</f>
        <v>(vuoto)</v>
      </c>
      <c r="C41" s="46">
        <f>IF(ISNA(VLOOKUP(A41,'Iscrizione non competitiva'!B:I,8,0)),"",VLOOKUP(A41,'Iscrizione non competitiva'!B:I,8,0))</f>
        <v>61</v>
      </c>
    </row>
    <row r="42" spans="1:3">
      <c r="A42" t="str">
        <f>IF('PIVOT NOMI ISCRITTI'!A43="","",'PIVOT NOMI ISCRITTI'!A43)</f>
        <v>Dario Piazza</v>
      </c>
      <c r="B42" t="str">
        <f>IF('PIVOT NOMI ISCRITTI'!B43="","",'PIVOT NOMI ISCRITTI'!B43)</f>
        <v>SC Dolomiti Ski-Alp</v>
      </c>
      <c r="C42" s="46">
        <f>IF(ISNA(VLOOKUP(A42,'Iscrizione non competitiva'!B:I,8,0)),"",VLOOKUP(A42,'Iscrizione non competitiva'!B:I,8,0))</f>
        <v>39</v>
      </c>
    </row>
    <row r="43" spans="1:3">
      <c r="A43" t="str">
        <f>IF('PIVOT NOMI ISCRITTI'!A44="","",'PIVOT NOMI ISCRITTI'!A44)</f>
        <v>Dario Righes</v>
      </c>
      <c r="B43" t="str">
        <f>IF('PIVOT NOMI ISCRITTI'!B44="","",'PIVOT NOMI ISCRITTI'!B44)</f>
        <v>Vigili del fuoco Belluno</v>
      </c>
      <c r="C43" s="46">
        <f>IF(ISNA(VLOOKUP(A43,'Iscrizione non competitiva'!B:I,8,0)),"",VLOOKUP(A43,'Iscrizione non competitiva'!B:I,8,0))</f>
        <v>41</v>
      </c>
    </row>
    <row r="44" spans="1:3">
      <c r="A44" t="str">
        <f>IF('PIVOT NOMI ISCRITTI'!A45="","",'PIVOT NOMI ISCRITTI'!A45)</f>
        <v>Dario Turchetto</v>
      </c>
      <c r="B44" t="str">
        <f>IF('PIVOT NOMI ISCRITTI'!B45="","",'PIVOT NOMI ISCRITTI'!B45)</f>
        <v>Atletica Edilmarket Sandrin</v>
      </c>
      <c r="C44" s="46">
        <f>IF(ISNA(VLOOKUP(A44,'Iscrizione non competitiva'!B:I,8,0)),"",VLOOKUP(A44,'Iscrizione non competitiva'!B:I,8,0))</f>
        <v>84</v>
      </c>
    </row>
    <row r="45" spans="1:3">
      <c r="A45" t="str">
        <f>IF('PIVOT NOMI ISCRITTI'!A46="","",'PIVOT NOMI ISCRITTI'!A46)</f>
        <v>David Beraldo</v>
      </c>
      <c r="B45" t="str">
        <f>IF('PIVOT NOMI ISCRITTI'!B46="","",'PIVOT NOMI ISCRITTI'!B46)</f>
        <v>(vuoto)</v>
      </c>
      <c r="C45" s="46">
        <f>IF(ISNA(VLOOKUP(A45,'Iscrizione non competitiva'!B:I,8,0)),"",VLOOKUP(A45,'Iscrizione non competitiva'!B:I,8,0))</f>
        <v>123</v>
      </c>
    </row>
    <row r="46" spans="1:3">
      <c r="A46" t="str">
        <f>IF('PIVOT NOMI ISCRITTI'!A47="","",'PIVOT NOMI ISCRITTI'!A47)</f>
        <v>Davide Fusetti</v>
      </c>
      <c r="B46" t="str">
        <f>IF('PIVOT NOMI ISCRITTI'!B47="","",'PIVOT NOMI ISCRITTI'!B47)</f>
        <v>Montanaia Racing</v>
      </c>
      <c r="C46" s="46">
        <f>IF(ISNA(VLOOKUP(A46,'Iscrizione non competitiva'!B:I,8,0)),"",VLOOKUP(A46,'Iscrizione non competitiva'!B:I,8,0))</f>
        <v>11</v>
      </c>
    </row>
    <row r="47" spans="1:3">
      <c r="A47" t="str">
        <f>IF('PIVOT NOMI ISCRITTI'!A48="","",'PIVOT NOMI ISCRITTI'!A48)</f>
        <v>Debora Capraro</v>
      </c>
      <c r="B47" t="str">
        <f>IF('PIVOT NOMI ISCRITTI'!B48="","",'PIVOT NOMI ISCRITTI'!B48)</f>
        <v>GS La Piave</v>
      </c>
      <c r="C47" s="46">
        <f>IF(ISNA(VLOOKUP(A47,'Iscrizione non competitiva'!B:I,8,0)),"",VLOOKUP(A47,'Iscrizione non competitiva'!B:I,8,0))</f>
        <v>112</v>
      </c>
    </row>
    <row r="48" spans="1:3">
      <c r="A48" t="str">
        <f>IF('PIVOT NOMI ISCRITTI'!A49="","",'PIVOT NOMI ISCRITTI'!A49)</f>
        <v>Dino De Martin</v>
      </c>
      <c r="B48" t="str">
        <f>IF('PIVOT NOMI ISCRITTI'!B49="","",'PIVOT NOMI ISCRITTI'!B49)</f>
        <v>GS Quantin</v>
      </c>
      <c r="C48" s="46">
        <f>IF(ISNA(VLOOKUP(A48,'Iscrizione non competitiva'!B:I,8,0)),"",VLOOKUP(A48,'Iscrizione non competitiva'!B:I,8,0))</f>
        <v>150</v>
      </c>
    </row>
    <row r="49" spans="1:3">
      <c r="A49" t="str">
        <f>IF('PIVOT NOMI ISCRITTI'!A50="","",'PIVOT NOMI ISCRITTI'!A50)</f>
        <v>Eddy Valeri</v>
      </c>
      <c r="B49" t="str">
        <f>IF('PIVOT NOMI ISCRITTI'!B50="","",'PIVOT NOMI ISCRITTI'!B50)</f>
        <v>Fontane Runners</v>
      </c>
      <c r="C49" s="46">
        <f>IF(ISNA(VLOOKUP(A49,'Iscrizione non competitiva'!B:I,8,0)),"",VLOOKUP(A49,'Iscrizione non competitiva'!B:I,8,0))</f>
        <v>99</v>
      </c>
    </row>
    <row r="50" spans="1:3">
      <c r="A50" t="str">
        <f>IF('PIVOT NOMI ISCRITTI'!A51="","",'PIVOT NOMI ISCRITTI'!A51)</f>
        <v>Elia Costa</v>
      </c>
      <c r="B50" t="str">
        <f>IF('PIVOT NOMI ISCRITTI'!B51="","",'PIVOT NOMI ISCRITTI'!B51)</f>
        <v>T-Rex Zoldo</v>
      </c>
      <c r="C50" s="46">
        <f>IF(ISNA(VLOOKUP(A50,'Iscrizione non competitiva'!B:I,8,0)),"",VLOOKUP(A50,'Iscrizione non competitiva'!B:I,8,0))</f>
        <v>97</v>
      </c>
    </row>
    <row r="51" spans="1:3">
      <c r="A51" t="str">
        <f>IF('PIVOT NOMI ISCRITTI'!A52="","",'PIVOT NOMI ISCRITTI'!A52)</f>
        <v>Elisa Cassan</v>
      </c>
      <c r="B51" t="str">
        <f>IF('PIVOT NOMI ISCRITTI'!B52="","",'PIVOT NOMI ISCRITTI'!B52)</f>
        <v>Polisportiva Montereale</v>
      </c>
      <c r="C51" s="46">
        <f>IF(ISNA(VLOOKUP(A51,'Iscrizione non competitiva'!B:I,8,0)),"",VLOOKUP(A51,'Iscrizione non competitiva'!B:I,8,0))</f>
        <v>110</v>
      </c>
    </row>
    <row r="52" spans="1:3">
      <c r="A52" t="str">
        <f>IF('PIVOT NOMI ISCRITTI'!A53="","",'PIVOT NOMI ISCRITTI'!A53)</f>
        <v>Emilia Campo</v>
      </c>
      <c r="B52" t="str">
        <f>IF('PIVOT NOMI ISCRITTI'!B53="","",'PIVOT NOMI ISCRITTI'!B53)</f>
        <v>Atletica Zoldo</v>
      </c>
      <c r="C52" s="46">
        <f>IF(ISNA(VLOOKUP(A52,'Iscrizione non competitiva'!B:I,8,0)),"",VLOOKUP(A52,'Iscrizione non competitiva'!B:I,8,0))</f>
        <v>85</v>
      </c>
    </row>
    <row r="53" spans="1:3">
      <c r="A53" t="str">
        <f>IF('PIVOT NOMI ISCRITTI'!A54="","",'PIVOT NOMI ISCRITTI'!A54)</f>
        <v>Enrico Bonati</v>
      </c>
      <c r="B53" t="str">
        <f>IF('PIVOT NOMI ISCRITTI'!B54="","",'PIVOT NOMI ISCRITTI'!B54)</f>
        <v>AVIS Taglio di Po</v>
      </c>
      <c r="C53" s="46">
        <f>IF(ISNA(VLOOKUP(A53,'Iscrizione non competitiva'!B:I,8,0)),"",VLOOKUP(A53,'Iscrizione non competitiva'!B:I,8,0))</f>
        <v>16</v>
      </c>
    </row>
    <row r="54" spans="1:3">
      <c r="A54" t="str">
        <f>IF('PIVOT NOMI ISCRITTI'!A55="","",'PIVOT NOMI ISCRITTI'!A55)</f>
        <v>Erica Sacchet</v>
      </c>
      <c r="B54" t="str">
        <f>IF('PIVOT NOMI ISCRITTI'!B55="","",'PIVOT NOMI ISCRITTI'!B55)</f>
        <v>(vuoto)</v>
      </c>
      <c r="C54" s="46">
        <f>IF(ISNA(VLOOKUP(A54,'Iscrizione non competitiva'!B:I,8,0)),"",VLOOKUP(A54,'Iscrizione non competitiva'!B:I,8,0))</f>
        <v>151</v>
      </c>
    </row>
    <row r="55" spans="1:3">
      <c r="A55" t="str">
        <f>IF('PIVOT NOMI ISCRITTI'!A56="","",'PIVOT NOMI ISCRITTI'!A56)</f>
        <v>Ervin Lazzarini</v>
      </c>
      <c r="B55" t="str">
        <f>IF('PIVOT NOMI ISCRITTI'!B56="","",'PIVOT NOMI ISCRITTI'!B56)</f>
        <v>US Cencenighe</v>
      </c>
      <c r="C55" s="46">
        <f>IF(ISNA(VLOOKUP(A55,'Iscrizione non competitiva'!B:I,8,0)),"",VLOOKUP(A55,'Iscrizione non competitiva'!B:I,8,0))</f>
        <v>19</v>
      </c>
    </row>
    <row r="56" spans="1:3">
      <c r="A56" t="str">
        <f>IF('PIVOT NOMI ISCRITTI'!A57="","",'PIVOT NOMI ISCRITTI'!A57)</f>
        <v>Fabio Fagherazzi</v>
      </c>
      <c r="B56" t="str">
        <f>IF('PIVOT NOMI ISCRITTI'!B57="","",'PIVOT NOMI ISCRITTI'!B57)</f>
        <v>SC Dolomiti Ski-Alp</v>
      </c>
      <c r="C56" s="46">
        <f>IF(ISNA(VLOOKUP(A56,'Iscrizione non competitiva'!B:I,8,0)),"",VLOOKUP(A56,'Iscrizione non competitiva'!B:I,8,0))</f>
        <v>1</v>
      </c>
    </row>
    <row r="57" spans="1:3">
      <c r="A57" t="str">
        <f>IF('PIVOT NOMI ISCRITTI'!A58="","",'PIVOT NOMI ISCRITTI'!A58)</f>
        <v>Fabio Lazzarini</v>
      </c>
      <c r="B57" t="str">
        <f>IF('PIVOT NOMI ISCRITTI'!B58="","",'PIVOT NOMI ISCRITTI'!B58)</f>
        <v>Bela Ladinia</v>
      </c>
      <c r="C57" s="46">
        <f>IF(ISNA(VLOOKUP(A57,'Iscrizione non competitiva'!B:I,8,0)),"",VLOOKUP(A57,'Iscrizione non competitiva'!B:I,8,0))</f>
        <v>59</v>
      </c>
    </row>
    <row r="58" spans="1:3">
      <c r="A58" t="str">
        <f>IF('PIVOT NOMI ISCRITTI'!A59="","",'PIVOT NOMI ISCRITTI'!A59)</f>
        <v>Fabio Petrizzo</v>
      </c>
      <c r="B58" t="str">
        <f>IF('PIVOT NOMI ISCRITTI'!B59="","",'PIVOT NOMI ISCRITTI'!B59)</f>
        <v>Niúteam</v>
      </c>
      <c r="C58" s="46">
        <f>IF(ISNA(VLOOKUP(A58,'Iscrizione non competitiva'!B:I,8,0)),"",VLOOKUP(A58,'Iscrizione non competitiva'!B:I,8,0))</f>
        <v>113</v>
      </c>
    </row>
    <row r="59" spans="1:3">
      <c r="A59" t="str">
        <f>IF('PIVOT NOMI ISCRITTI'!A60="","",'PIVOT NOMI ISCRITTI'!A60)</f>
        <v>Federica Barattin</v>
      </c>
      <c r="B59" t="str">
        <f>IF('PIVOT NOMI ISCRITTI'!B60="","",'PIVOT NOMI ISCRITTI'!B60)</f>
        <v>(vuoto)</v>
      </c>
      <c r="C59" s="46">
        <f>IF(ISNA(VLOOKUP(A59,'Iscrizione non competitiva'!B:I,8,0)),"",VLOOKUP(A59,'Iscrizione non competitiva'!B:I,8,0))</f>
        <v>46</v>
      </c>
    </row>
    <row r="60" spans="1:3">
      <c r="A60" t="str">
        <f>IF('PIVOT NOMI ISCRITTI'!A61="","",'PIVOT NOMI ISCRITTI'!A61)</f>
        <v>Ferrucio Soppelsa</v>
      </c>
      <c r="B60" t="str">
        <f>IF('PIVOT NOMI ISCRITTI'!B61="","",'PIVOT NOMI ISCRITTI'!B61)</f>
        <v>Sci Club La Valle Agordina</v>
      </c>
      <c r="C60" s="46">
        <f>IF(ISNA(VLOOKUP(A60,'Iscrizione non competitiva'!B:I,8,0)),"",VLOOKUP(A60,'Iscrizione non competitiva'!B:I,8,0))</f>
        <v>153</v>
      </c>
    </row>
    <row r="61" spans="1:3">
      <c r="A61" t="str">
        <f>IF('PIVOT NOMI ISCRITTI'!A62="","",'PIVOT NOMI ISCRITTI'!A62)</f>
        <v>Fiorello Pianon</v>
      </c>
      <c r="B61" t="str">
        <f>IF('PIVOT NOMI ISCRITTI'!B62="","",'PIVOT NOMI ISCRITTI'!B62)</f>
        <v>SC Alpago</v>
      </c>
      <c r="C61" s="46">
        <f>IF(ISNA(VLOOKUP(A61,'Iscrizione non competitiva'!B:I,8,0)),"",VLOOKUP(A61,'Iscrizione non competitiva'!B:I,8,0))</f>
        <v>93</v>
      </c>
    </row>
    <row r="62" spans="1:3">
      <c r="A62" t="str">
        <f>IF('PIVOT NOMI ISCRITTI'!A63="","",'PIVOT NOMI ISCRITTI'!A63)</f>
        <v>Franco Carlot</v>
      </c>
      <c r="B62" t="str">
        <f>IF('PIVOT NOMI ISCRITTI'!B63="","",'PIVOT NOMI ISCRITTI'!B63)</f>
        <v>SC Valcellina</v>
      </c>
      <c r="C62" s="46">
        <f>IF(ISNA(VLOOKUP(A62,'Iscrizione non competitiva'!B:I,8,0)),"",VLOOKUP(A62,'Iscrizione non competitiva'!B:I,8,0))</f>
        <v>132</v>
      </c>
    </row>
    <row r="63" spans="1:3">
      <c r="A63" t="str">
        <f>IF('PIVOT NOMI ISCRITTI'!A64="","",'PIVOT NOMI ISCRITTI'!A64)</f>
        <v>Franco De Pol</v>
      </c>
      <c r="B63" t="str">
        <f>IF('PIVOT NOMI ISCRITTI'!B64="","",'PIVOT NOMI ISCRITTI'!B64)</f>
        <v>SC Valcellina</v>
      </c>
      <c r="C63" s="46">
        <f>IF(ISNA(VLOOKUP(A63,'Iscrizione non competitiva'!B:I,8,0)),"",VLOOKUP(A63,'Iscrizione non competitiva'!B:I,8,0))</f>
        <v>133</v>
      </c>
    </row>
    <row r="64" spans="1:3">
      <c r="A64" t="str">
        <f>IF('PIVOT NOMI ISCRITTI'!A65="","",'PIVOT NOMI ISCRITTI'!A65)</f>
        <v>Fulvio Cecchin</v>
      </c>
      <c r="B64" t="str">
        <f>IF('PIVOT NOMI ISCRITTI'!B65="","",'PIVOT NOMI ISCRITTI'!B65)</f>
        <v>(vuoto)</v>
      </c>
      <c r="C64" s="46">
        <f>IF(ISNA(VLOOKUP(A64,'Iscrizione non competitiva'!B:I,8,0)),"",VLOOKUP(A64,'Iscrizione non competitiva'!B:I,8,0))</f>
        <v>156</v>
      </c>
    </row>
    <row r="65" spans="1:3">
      <c r="A65" t="str">
        <f>IF('PIVOT NOMI ISCRITTI'!A66="","",'PIVOT NOMI ISCRITTI'!A66)</f>
        <v>Gabriella D'Agostini</v>
      </c>
      <c r="B65" t="str">
        <f>IF('PIVOT NOMI ISCRITTI'!B66="","",'PIVOT NOMI ISCRITTI'!B66)</f>
        <v>Asd Fonzaso</v>
      </c>
      <c r="C65" s="46">
        <f>IF(ISNA(VLOOKUP(A65,'Iscrizione non competitiva'!B:I,8,0)),"",VLOOKUP(A65,'Iscrizione non competitiva'!B:I,8,0))</f>
        <v>101</v>
      </c>
    </row>
    <row r="66" spans="1:3">
      <c r="A66" t="str">
        <f>IF('PIVOT NOMI ISCRITTI'!A67="","",'PIVOT NOMI ISCRITTI'!A67)</f>
        <v>Gianni Tome'</v>
      </c>
      <c r="B66" t="str">
        <f>IF('PIVOT NOMI ISCRITTI'!B67="","",'PIVOT NOMI ISCRITTI'!B67)</f>
        <v>SC Valcellina</v>
      </c>
      <c r="C66" s="46">
        <f>IF(ISNA(VLOOKUP(A66,'Iscrizione non competitiva'!B:I,8,0)),"",VLOOKUP(A66,'Iscrizione non competitiva'!B:I,8,0))</f>
        <v>111</v>
      </c>
    </row>
    <row r="67" spans="1:3">
      <c r="A67" t="str">
        <f>IF('PIVOT NOMI ISCRITTI'!A68="","",'PIVOT NOMI ISCRITTI'!A68)</f>
        <v>Gianpaolo Spagnoli</v>
      </c>
      <c r="B67" t="str">
        <f>IF('PIVOT NOMI ISCRITTI'!B68="","",'PIVOT NOMI ISCRITTI'!B68)</f>
        <v>Bela Ladinia</v>
      </c>
      <c r="C67" s="46">
        <f>IF(ISNA(VLOOKUP(A67,'Iscrizione non competitiva'!B:I,8,0)),"",VLOOKUP(A67,'Iscrizione non competitiva'!B:I,8,0))</f>
        <v>37</v>
      </c>
    </row>
    <row r="68" spans="1:3">
      <c r="A68" t="str">
        <f>IF('PIVOT NOMI ISCRITTI'!A69="","",'PIVOT NOMI ISCRITTI'!A69)</f>
        <v>Gianpietro Barattin</v>
      </c>
      <c r="B68" t="str">
        <f>IF('PIVOT NOMI ISCRITTI'!B69="","",'PIVOT NOMI ISCRITTI'!B69)</f>
        <v>SC Alpago</v>
      </c>
      <c r="C68" s="46">
        <f>IF(ISNA(VLOOKUP(A68,'Iscrizione non competitiva'!B:I,8,0)),"",VLOOKUP(A68,'Iscrizione non competitiva'!B:I,8,0))</f>
        <v>103</v>
      </c>
    </row>
    <row r="69" spans="1:3">
      <c r="A69" t="str">
        <f>IF('PIVOT NOMI ISCRITTI'!A70="","",'PIVOT NOMI ISCRITTI'!A70)</f>
        <v>Gianpietro Mocellin</v>
      </c>
      <c r="B69" t="str">
        <f>IF('PIVOT NOMI ISCRITTI'!B70="","",'PIVOT NOMI ISCRITTI'!B70)</f>
        <v>(vuoto)</v>
      </c>
      <c r="C69" s="46">
        <f>IF(ISNA(VLOOKUP(A69,'Iscrizione non competitiva'!B:I,8,0)),"",VLOOKUP(A69,'Iscrizione non competitiva'!B:I,8,0))</f>
        <v>82</v>
      </c>
    </row>
    <row r="70" spans="1:3">
      <c r="A70" t="str">
        <f>IF('PIVOT NOMI ISCRITTI'!A71="","",'PIVOT NOMI ISCRITTI'!A71)</f>
        <v>Gilles Pagnussat</v>
      </c>
      <c r="B70" t="str">
        <f>IF('PIVOT NOMI ISCRITTI'!B71="","",'PIVOT NOMI ISCRITTI'!B71)</f>
        <v>Cantina da Pajer</v>
      </c>
      <c r="C70" s="46">
        <f>IF(ISNA(VLOOKUP(A70,'Iscrizione non competitiva'!B:I,8,0)),"",VLOOKUP(A70,'Iscrizione non competitiva'!B:I,8,0))</f>
        <v>94</v>
      </c>
    </row>
    <row r="71" spans="1:3">
      <c r="A71" t="str">
        <f>IF('PIVOT NOMI ISCRITTI'!A72="","",'PIVOT NOMI ISCRITTI'!A72)</f>
        <v>Gino Bortoluzzi</v>
      </c>
      <c r="B71" t="str">
        <f>IF('PIVOT NOMI ISCRITTI'!B72="","",'PIVOT NOMI ISCRITTI'!B72)</f>
        <v>(vuoto)</v>
      </c>
      <c r="C71" s="46">
        <f>IF(ISNA(VLOOKUP(A71,'Iscrizione non competitiva'!B:I,8,0)),"",VLOOKUP(A71,'Iscrizione non competitiva'!B:I,8,0))</f>
        <v>134</v>
      </c>
    </row>
    <row r="72" spans="1:3">
      <c r="A72" t="str">
        <f>IF('PIVOT NOMI ISCRITTI'!A73="","",'PIVOT NOMI ISCRITTI'!A73)</f>
        <v>Giorgio Bonotto</v>
      </c>
      <c r="B72" t="str">
        <f>IF('PIVOT NOMI ISCRITTI'!B73="","",'PIVOT NOMI ISCRITTI'!B73)</f>
        <v>Nuova Atletica 3 Comuni</v>
      </c>
      <c r="C72" s="46">
        <f>IF(ISNA(VLOOKUP(A72,'Iscrizione non competitiva'!B:I,8,0)),"",VLOOKUP(A72,'Iscrizione non competitiva'!B:I,8,0))</f>
        <v>106</v>
      </c>
    </row>
    <row r="73" spans="1:3">
      <c r="A73" t="str">
        <f>IF('PIVOT NOMI ISCRITTI'!A74="","",'PIVOT NOMI ISCRITTI'!A74)</f>
        <v>Giorgio Castagnera</v>
      </c>
      <c r="B73" t="str">
        <f>IF('PIVOT NOMI ISCRITTI'!B74="","",'PIVOT NOMI ISCRITTI'!B74)</f>
        <v>Runcard</v>
      </c>
      <c r="C73" s="46">
        <f>IF(ISNA(VLOOKUP(A73,'Iscrizione non competitiva'!B:I,8,0)),"",VLOOKUP(A73,'Iscrizione non competitiva'!B:I,8,0))</f>
        <v>159</v>
      </c>
    </row>
    <row r="74" spans="1:3">
      <c r="A74" t="str">
        <f>IF('PIVOT NOMI ISCRITTI'!A75="","",'PIVOT NOMI ISCRITTI'!A75)</f>
        <v>Giorgio Forlin</v>
      </c>
      <c r="B74" t="str">
        <f>IF('PIVOT NOMI ISCRITTI'!B75="","",'PIVOT NOMI ISCRITTI'!B75)</f>
        <v>Atletica Lamon</v>
      </c>
      <c r="C74" s="46">
        <f>IF(ISNA(VLOOKUP(A74,'Iscrizione non competitiva'!B:I,8,0)),"",VLOOKUP(A74,'Iscrizione non competitiva'!B:I,8,0))</f>
        <v>48</v>
      </c>
    </row>
    <row r="75" spans="1:3">
      <c r="A75" t="str">
        <f>IF('PIVOT NOMI ISCRITTI'!A76="","",'PIVOT NOMI ISCRITTI'!A76)</f>
        <v>Giorgio Marchiò</v>
      </c>
      <c r="B75" t="str">
        <f>IF('PIVOT NOMI ISCRITTI'!B76="","",'PIVOT NOMI ISCRITTI'!B76)</f>
        <v>Polisportiva Montereale</v>
      </c>
      <c r="C75" s="46">
        <f>IF(ISNA(VLOOKUP(A75,'Iscrizione non competitiva'!B:I,8,0)),"",VLOOKUP(A75,'Iscrizione non competitiva'!B:I,8,0))</f>
        <v>75</v>
      </c>
    </row>
    <row r="76" spans="1:3">
      <c r="A76" t="str">
        <f>IF('PIVOT NOMI ISCRITTI'!A77="","",'PIVOT NOMI ISCRITTI'!A77)</f>
        <v>Giovanni Caldart</v>
      </c>
      <c r="B76" t="str">
        <f>IF('PIVOT NOMI ISCRITTI'!B77="","",'PIVOT NOMI ISCRITTI'!B77)</f>
        <v>GS Quantin</v>
      </c>
      <c r="C76" s="46">
        <f>IF(ISNA(VLOOKUP(A76,'Iscrizione non competitiva'!B:I,8,0)),"",VLOOKUP(A76,'Iscrizione non competitiva'!B:I,8,0))</f>
        <v>91</v>
      </c>
    </row>
    <row r="77" spans="1:3">
      <c r="A77" t="str">
        <f>IF('PIVOT NOMI ISCRITTI'!A78="","",'PIVOT NOMI ISCRITTI'!A78)</f>
        <v>Giovanni Marcon</v>
      </c>
      <c r="B77" t="str">
        <f>IF('PIVOT NOMI ISCRITTI'!B78="","",'PIVOT NOMI ISCRITTI'!B78)</f>
        <v>Vertical Colbel</v>
      </c>
      <c r="C77" s="46">
        <f>IF(ISNA(VLOOKUP(A77,'Iscrizione non competitiva'!B:I,8,0)),"",VLOOKUP(A77,'Iscrizione non competitiva'!B:I,8,0))</f>
        <v>144</v>
      </c>
    </row>
    <row r="78" spans="1:3">
      <c r="A78" t="str">
        <f>IF('PIVOT NOMI ISCRITTI'!A79="","",'PIVOT NOMI ISCRITTI'!A79)</f>
        <v>Giulia Titton</v>
      </c>
      <c r="B78" t="str">
        <f>IF('PIVOT NOMI ISCRITTI'!B79="","",'PIVOT NOMI ISCRITTI'!B79)</f>
        <v>Cus Trieste</v>
      </c>
      <c r="C78" s="46">
        <f>IF(ISNA(VLOOKUP(A78,'Iscrizione non competitiva'!B:I,8,0)),"",VLOOKUP(A78,'Iscrizione non competitiva'!B:I,8,0))</f>
        <v>122</v>
      </c>
    </row>
    <row r="79" spans="1:3">
      <c r="A79" t="str">
        <f>IF('PIVOT NOMI ISCRITTI'!A80="","",'PIVOT NOMI ISCRITTI'!A80)</f>
        <v>Giulio Vuerich</v>
      </c>
      <c r="B79" t="str">
        <f>IF('PIVOT NOMI ISCRITTI'!B80="","",'PIVOT NOMI ISCRITTI'!B80)</f>
        <v>US Aldo Moro Paluzza</v>
      </c>
      <c r="C79" s="46">
        <f>IF(ISNA(VLOOKUP(A79,'Iscrizione non competitiva'!B:I,8,0)),"",VLOOKUP(A79,'Iscrizione non competitiva'!B:I,8,0))</f>
        <v>78</v>
      </c>
    </row>
    <row r="80" spans="1:3">
      <c r="A80" t="str">
        <f>IF('PIVOT NOMI ISCRITTI'!A81="","",'PIVOT NOMI ISCRITTI'!A81)</f>
        <v>Giuseppe Puicher Soravia</v>
      </c>
      <c r="B80" t="str">
        <f>IF('PIVOT NOMI ISCRITTI'!B81="","",'PIVOT NOMI ISCRITTI'!B81)</f>
        <v>Atletica Sappada</v>
      </c>
      <c r="C80" s="46">
        <f>IF(ISNA(VLOOKUP(A80,'Iscrizione non competitiva'!B:I,8,0)),"",VLOOKUP(A80,'Iscrizione non competitiva'!B:I,8,0))</f>
        <v>149</v>
      </c>
    </row>
    <row r="81" spans="1:3">
      <c r="A81" t="str">
        <f>IF('PIVOT NOMI ISCRITTI'!A82="","",'PIVOT NOMI ISCRITTI'!A82)</f>
        <v>Giuseppe Vian</v>
      </c>
      <c r="B81" t="str">
        <f>IF('PIVOT NOMI ISCRITTI'!B82="","",'PIVOT NOMI ISCRITTI'!B82)</f>
        <v>GS I Quaiot</v>
      </c>
      <c r="C81" s="46">
        <f>IF(ISNA(VLOOKUP(A81,'Iscrizione non competitiva'!B:I,8,0)),"",VLOOKUP(A81,'Iscrizione non competitiva'!B:I,8,0))</f>
        <v>15</v>
      </c>
    </row>
    <row r="82" spans="1:3">
      <c r="A82" t="str">
        <f>IF('PIVOT NOMI ISCRITTI'!A83="","",'PIVOT NOMI ISCRITTI'!A83)</f>
        <v>Guido Ghirardo</v>
      </c>
      <c r="B82" t="str">
        <f>IF('PIVOT NOMI ISCRITTI'!B83="","",'PIVOT NOMI ISCRITTI'!B83)</f>
        <v>Montanaia Racing</v>
      </c>
      <c r="C82" s="46">
        <f>IF(ISNA(VLOOKUP(A82,'Iscrizione non competitiva'!B:I,8,0)),"",VLOOKUP(A82,'Iscrizione non competitiva'!B:I,8,0))</f>
        <v>42</v>
      </c>
    </row>
    <row r="83" spans="1:3">
      <c r="A83" t="str">
        <f>IF('PIVOT NOMI ISCRITTI'!A84="","",'PIVOT NOMI ISCRITTI'!A84)</f>
        <v>Ivan De Min</v>
      </c>
      <c r="B83" t="str">
        <f>IF('PIVOT NOMI ISCRITTI'!B84="","",'PIVOT NOMI ISCRITTI'!B84)</f>
        <v>SC Dolomiti Ski-Alp</v>
      </c>
      <c r="C83" s="46">
        <f>IF(ISNA(VLOOKUP(A83,'Iscrizione non competitiva'!B:I,8,0)),"",VLOOKUP(A83,'Iscrizione non competitiva'!B:I,8,0))</f>
        <v>152</v>
      </c>
    </row>
    <row r="84" spans="1:3">
      <c r="A84" t="str">
        <f>IF('PIVOT NOMI ISCRITTI'!A85="","",'PIVOT NOMI ISCRITTI'!A85)</f>
        <v>Ivano Giacomello</v>
      </c>
      <c r="B84" t="str">
        <f>IF('PIVOT NOMI ISCRITTI'!B85="","",'PIVOT NOMI ISCRITTI'!B85)</f>
        <v>Montrunners</v>
      </c>
      <c r="C84" s="46">
        <f>IF(ISNA(VLOOKUP(A84,'Iscrizione non competitiva'!B:I,8,0)),"",VLOOKUP(A84,'Iscrizione non competitiva'!B:I,8,0))</f>
        <v>146</v>
      </c>
    </row>
    <row r="85" spans="1:3">
      <c r="A85" t="str">
        <f>IF('PIVOT NOMI ISCRITTI'!A86="","",'PIVOT NOMI ISCRITTI'!A86)</f>
        <v>Jessica Chialina</v>
      </c>
      <c r="B85" t="str">
        <f>IF('PIVOT NOMI ISCRITTI'!B86="","",'PIVOT NOMI ISCRITTI'!B86)</f>
        <v>US Aldo Moro Paluzza</v>
      </c>
      <c r="C85" s="46">
        <f>IF(ISNA(VLOOKUP(A85,'Iscrizione non competitiva'!B:I,8,0)),"",VLOOKUP(A85,'Iscrizione non competitiva'!B:I,8,0))</f>
        <v>74</v>
      </c>
    </row>
    <row r="86" spans="1:3">
      <c r="A86" t="str">
        <f>IF('PIVOT NOMI ISCRITTI'!A87="","",'PIVOT NOMI ISCRITTI'!A87)</f>
        <v>Jolanda Da Berto</v>
      </c>
      <c r="B86" t="str">
        <f>IF('PIVOT NOMI ISCRITTI'!B87="","",'PIVOT NOMI ISCRITTI'!B87)</f>
        <v>GS I Quaiot</v>
      </c>
      <c r="C86" s="46">
        <f>IF(ISNA(VLOOKUP(A86,'Iscrizione non competitiva'!B:I,8,0)),"",VLOOKUP(A86,'Iscrizione non competitiva'!B:I,8,0))</f>
        <v>14</v>
      </c>
    </row>
    <row r="87" spans="1:3">
      <c r="A87" t="str">
        <f>IF('PIVOT NOMI ISCRITTI'!A88="","",'PIVOT NOMI ISCRITTI'!A88)</f>
        <v>Lauro Polito</v>
      </c>
      <c r="B87" t="str">
        <f>IF('PIVOT NOMI ISCRITTI'!B88="","",'PIVOT NOMI ISCRITTI'!B88)</f>
        <v>SC Dolomiti Ski-Alp</v>
      </c>
      <c r="C87" s="46">
        <f>IF(ISNA(VLOOKUP(A87,'Iscrizione non competitiva'!B:I,8,0)),"",VLOOKUP(A87,'Iscrizione non competitiva'!B:I,8,0))</f>
        <v>31</v>
      </c>
    </row>
    <row r="88" spans="1:3">
      <c r="A88" t="str">
        <f>IF('PIVOT NOMI ISCRITTI'!A89="","",'PIVOT NOMI ISCRITTI'!A89)</f>
        <v>Leo De Biasi</v>
      </c>
      <c r="B88" t="str">
        <f>IF('PIVOT NOMI ISCRITTI'!B89="","",'PIVOT NOMI ISCRITTI'!B89)</f>
        <v>Podenzoi</v>
      </c>
      <c r="C88" s="46">
        <f>IF(ISNA(VLOOKUP(A88,'Iscrizione non competitiva'!B:I,8,0)),"",VLOOKUP(A88,'Iscrizione non competitiva'!B:I,8,0))</f>
        <v>62</v>
      </c>
    </row>
    <row r="89" spans="1:3">
      <c r="A89" t="str">
        <f>IF('PIVOT NOMI ISCRITTI'!A90="","",'PIVOT NOMI ISCRITTI'!A90)</f>
        <v>Lorenzo Fornaro</v>
      </c>
      <c r="B89" t="str">
        <f>IF('PIVOT NOMI ISCRITTI'!B90="","",'PIVOT NOMI ISCRITTI'!B90)</f>
        <v>(vuoto)</v>
      </c>
      <c r="C89" s="46">
        <f>IF(ISNA(VLOOKUP(A89,'Iscrizione non competitiva'!B:I,8,0)),"",VLOOKUP(A89,'Iscrizione non competitiva'!B:I,8,0))</f>
        <v>63</v>
      </c>
    </row>
    <row r="90" spans="1:3">
      <c r="A90" t="str">
        <f>IF('PIVOT NOMI ISCRITTI'!A91="","",'PIVOT NOMI ISCRITTI'!A91)</f>
        <v>Lorenzo Tognon</v>
      </c>
      <c r="B90" t="str">
        <f>IF('PIVOT NOMI ISCRITTI'!B91="","",'PIVOT NOMI ISCRITTI'!B91)</f>
        <v>Valdogroup</v>
      </c>
      <c r="C90" s="46">
        <f>IF(ISNA(VLOOKUP(A90,'Iscrizione non competitiva'!B:I,8,0)),"",VLOOKUP(A90,'Iscrizione non competitiva'!B:I,8,0))</f>
        <v>138</v>
      </c>
    </row>
    <row r="91" spans="1:3">
      <c r="A91" t="str">
        <f>IF('PIVOT NOMI ISCRITTI'!A92="","",'PIVOT NOMI ISCRITTI'!A92)</f>
        <v>Loris Pasa</v>
      </c>
      <c r="B91" t="str">
        <f>IF('PIVOT NOMI ISCRITTI'!B92="","",'PIVOT NOMI ISCRITTI'!B92)</f>
        <v>Asd Fonzaso</v>
      </c>
      <c r="C91" s="46">
        <f>IF(ISNA(VLOOKUP(A91,'Iscrizione non competitiva'!B:I,8,0)),"",VLOOKUP(A91,'Iscrizione non competitiva'!B:I,8,0))</f>
        <v>100</v>
      </c>
    </row>
    <row r="92" spans="1:3">
      <c r="A92" t="str">
        <f>IF('PIVOT NOMI ISCRITTI'!A93="","",'PIVOT NOMI ISCRITTI'!A93)</f>
        <v>Luca Dal Farra</v>
      </c>
      <c r="B92" t="str">
        <f>IF('PIVOT NOMI ISCRITTI'!B93="","",'PIVOT NOMI ISCRITTI'!B93)</f>
        <v>SC Alpago</v>
      </c>
      <c r="C92" s="46">
        <f>IF(ISNA(VLOOKUP(A92,'Iscrizione non competitiva'!B:I,8,0)),"",VLOOKUP(A92,'Iscrizione non competitiva'!B:I,8,0))</f>
        <v>29</v>
      </c>
    </row>
    <row r="93" spans="1:3">
      <c r="A93" t="str">
        <f>IF('PIVOT NOMI ISCRITTI'!A94="","",'PIVOT NOMI ISCRITTI'!A94)</f>
        <v>Luca Giurato</v>
      </c>
      <c r="B93" t="str">
        <f>IF('PIVOT NOMI ISCRITTI'!B94="","",'PIVOT NOMI ISCRITTI'!B94)</f>
        <v>Mercuryus</v>
      </c>
      <c r="C93" s="46">
        <f>IF(ISNA(VLOOKUP(A93,'Iscrizione non competitiva'!B:I,8,0)),"",VLOOKUP(A93,'Iscrizione non competitiva'!B:I,8,0))</f>
        <v>65</v>
      </c>
    </row>
    <row r="94" spans="1:3">
      <c r="A94" t="str">
        <f>IF('PIVOT NOMI ISCRITTI'!A95="","",'PIVOT NOMI ISCRITTI'!A95)</f>
        <v>Luca Mosena</v>
      </c>
      <c r="B94" t="str">
        <f>IF('PIVOT NOMI ISCRITTI'!B95="","",'PIVOT NOMI ISCRITTI'!B95)</f>
        <v>T-Rex Zoldo</v>
      </c>
      <c r="C94" s="46">
        <f>IF(ISNA(VLOOKUP(A94,'Iscrizione non competitiva'!B:I,8,0)),"",VLOOKUP(A94,'Iscrizione non competitiva'!B:I,8,0))</f>
        <v>96</v>
      </c>
    </row>
    <row r="95" spans="1:3">
      <c r="A95" t="str">
        <f>IF('PIVOT NOMI ISCRITTI'!A96="","",'PIVOT NOMI ISCRITTI'!A96)</f>
        <v>Luciano Meneghel</v>
      </c>
      <c r="B95" t="str">
        <f>IF('PIVOT NOMI ISCRITTI'!B96="","",'PIVOT NOMI ISCRITTI'!B96)</f>
        <v>Scuola di maratona Vittorio Veneto</v>
      </c>
      <c r="C95" s="46">
        <f>IF(ISNA(VLOOKUP(A95,'Iscrizione non competitiva'!B:I,8,0)),"",VLOOKUP(A95,'Iscrizione non competitiva'!B:I,8,0))</f>
        <v>127</v>
      </c>
    </row>
    <row r="96" spans="1:3">
      <c r="A96" t="str">
        <f>IF('PIVOT NOMI ISCRITTI'!A97="","",'PIVOT NOMI ISCRITTI'!A97)</f>
        <v>Luigi Bortoluzzi</v>
      </c>
      <c r="B96" t="str">
        <f>IF('PIVOT NOMI ISCRITTI'!B97="","",'PIVOT NOMI ISCRITTI'!B97)</f>
        <v>SC Dolomiti Ski-Alp</v>
      </c>
      <c r="C96" s="46">
        <f>IF(ISNA(VLOOKUP(A96,'Iscrizione non competitiva'!B:I,8,0)),"",VLOOKUP(A96,'Iscrizione non competitiva'!B:I,8,0))</f>
        <v>2</v>
      </c>
    </row>
    <row r="97" spans="1:3">
      <c r="A97" t="str">
        <f>IF('PIVOT NOMI ISCRITTI'!A98="","",'PIVOT NOMI ISCRITTI'!A98)</f>
        <v>Luigi Gennari</v>
      </c>
      <c r="B97" t="str">
        <f>IF('PIVOT NOMI ISCRITTI'!B98="","",'PIVOT NOMI ISCRITTI'!B98)</f>
        <v>(vuoto)</v>
      </c>
      <c r="C97" s="46">
        <f>IF(ISNA(VLOOKUP(A97,'Iscrizione non competitiva'!B:I,8,0)),"",VLOOKUP(A97,'Iscrizione non competitiva'!B:I,8,0))</f>
        <v>126</v>
      </c>
    </row>
    <row r="98" spans="1:3">
      <c r="A98" t="str">
        <f>IF('PIVOT NOMI ISCRITTI'!A99="","",'PIVOT NOMI ISCRITTI'!A99)</f>
        <v>Luigino Bortoluzzi</v>
      </c>
      <c r="B98" t="str">
        <f>IF('PIVOT NOMI ISCRITTI'!B99="","",'PIVOT NOMI ISCRITTI'!B99)</f>
        <v>SC Alpago</v>
      </c>
      <c r="C98" s="46">
        <f>IF(ISNA(VLOOKUP(A98,'Iscrizione non competitiva'!B:I,8,0)),"",VLOOKUP(A98,'Iscrizione non competitiva'!B:I,8,0))</f>
        <v>47</v>
      </c>
    </row>
    <row r="99" spans="1:3">
      <c r="A99" t="str">
        <f>IF('PIVOT NOMI ISCRITTI'!A100="","",'PIVOT NOMI ISCRITTI'!A100)</f>
        <v>Luigino Dal Pio Luogo</v>
      </c>
      <c r="B99" t="str">
        <f>IF('PIVOT NOMI ISCRITTI'!B100="","",'PIVOT NOMI ISCRITTI'!B100)</f>
        <v>(vuoto)</v>
      </c>
      <c r="C99" s="46">
        <f>IF(ISNA(VLOOKUP(A99,'Iscrizione non competitiva'!B:I,8,0)),"",VLOOKUP(A99,'Iscrizione non competitiva'!B:I,8,0))</f>
        <v>10</v>
      </c>
    </row>
    <row r="100" spans="1:3">
      <c r="A100" t="str">
        <f>IF('PIVOT NOMI ISCRITTI'!A101="","",'PIVOT NOMI ISCRITTI'!A101)</f>
        <v>Marco De Prà</v>
      </c>
      <c r="B100" t="str">
        <f>IF('PIVOT NOMI ISCRITTI'!B101="","",'PIVOT NOMI ISCRITTI'!B101)</f>
        <v>Team Peggiori</v>
      </c>
      <c r="C100" s="46">
        <f>IF(ISNA(VLOOKUP(A100,'Iscrizione non competitiva'!B:I,8,0)),"",VLOOKUP(A100,'Iscrizione non competitiva'!B:I,8,0))</f>
        <v>157</v>
      </c>
    </row>
    <row r="101" spans="1:3">
      <c r="A101" t="str">
        <f>IF('PIVOT NOMI ISCRITTI'!A102="","",'PIVOT NOMI ISCRITTI'!A102)</f>
        <v>Mario De Biasio</v>
      </c>
      <c r="B101" t="str">
        <f>IF('PIVOT NOMI ISCRITTI'!B102="","",'PIVOT NOMI ISCRITTI'!B102)</f>
        <v>Polisportiva Montereale</v>
      </c>
      <c r="C101" s="46">
        <f>IF(ISNA(VLOOKUP(A101,'Iscrizione non competitiva'!B:I,8,0)),"",VLOOKUP(A101,'Iscrizione non competitiva'!B:I,8,0))</f>
        <v>68</v>
      </c>
    </row>
    <row r="102" spans="1:3">
      <c r="A102" t="str">
        <f>IF('PIVOT NOMI ISCRITTI'!A103="","",'PIVOT NOMI ISCRITTI'!A103)</f>
        <v>Mario Scanu</v>
      </c>
      <c r="B102" t="str">
        <f>IF('PIVOT NOMI ISCRITTI'!B103="","",'PIVOT NOMI ISCRITTI'!B103)</f>
        <v>Team Dynafit</v>
      </c>
      <c r="C102" s="46">
        <f>IF(ISNA(VLOOKUP(A102,'Iscrizione non competitiva'!B:I,8,0)),"",VLOOKUP(A102,'Iscrizione non competitiva'!B:I,8,0))</f>
        <v>115</v>
      </c>
    </row>
    <row r="103" spans="1:3">
      <c r="A103" t="str">
        <f>IF('PIVOT NOMI ISCRITTI'!A104="","",'PIVOT NOMI ISCRITTI'!A104)</f>
        <v>Marta Cesare</v>
      </c>
      <c r="B103" t="str">
        <f>IF('PIVOT NOMI ISCRITTI'!B104="","",'PIVOT NOMI ISCRITTI'!B104)</f>
        <v>(vuoto)</v>
      </c>
      <c r="C103" s="46">
        <f>IF(ISNA(VLOOKUP(A103,'Iscrizione non competitiva'!B:I,8,0)),"",VLOOKUP(A103,'Iscrizione non competitiva'!B:I,8,0))</f>
        <v>136</v>
      </c>
    </row>
    <row r="104" spans="1:3">
      <c r="A104" t="str">
        <f>IF('PIVOT NOMI ISCRITTI'!A105="","",'PIVOT NOMI ISCRITTI'!A105)</f>
        <v>Massimiliano Vidali</v>
      </c>
      <c r="B104" t="str">
        <f>IF('PIVOT NOMI ISCRITTI'!B105="","",'PIVOT NOMI ISCRITTI'!B105)</f>
        <v>Atletica Mottense</v>
      </c>
      <c r="C104" s="46">
        <f>IF(ISNA(VLOOKUP(A104,'Iscrizione non competitiva'!B:I,8,0)),"",VLOOKUP(A104,'Iscrizione non competitiva'!B:I,8,0))</f>
        <v>86</v>
      </c>
    </row>
    <row r="105" spans="1:3">
      <c r="A105" t="str">
        <f>IF('PIVOT NOMI ISCRITTI'!A106="","",'PIVOT NOMI ISCRITTI'!A106)</f>
        <v>Matteo Pilon</v>
      </c>
      <c r="B105" t="str">
        <f>IF('PIVOT NOMI ISCRITTI'!B106="","",'PIVOT NOMI ISCRITTI'!B106)</f>
        <v>Calcio Soccher</v>
      </c>
      <c r="C105" s="46">
        <f>IF(ISNA(VLOOKUP(A105,'Iscrizione non competitiva'!B:I,8,0)),"",VLOOKUP(A105,'Iscrizione non competitiva'!B:I,8,0))</f>
        <v>160</v>
      </c>
    </row>
    <row r="106" spans="1:3">
      <c r="A106" t="str">
        <f>IF('PIVOT NOMI ISCRITTI'!A107="","",'PIVOT NOMI ISCRITTI'!A107)</f>
        <v>Matteo Tesser</v>
      </c>
      <c r="B106" t="str">
        <f>IF('PIVOT NOMI ISCRITTI'!B107="","",'PIVOT NOMI ISCRITTI'!B107)</f>
        <v>(vuoto)</v>
      </c>
      <c r="C106" s="46">
        <f>IF(ISNA(VLOOKUP(A106,'Iscrizione non competitiva'!B:I,8,0)),"",VLOOKUP(A106,'Iscrizione non competitiva'!B:I,8,0))</f>
        <v>154</v>
      </c>
    </row>
    <row r="107" spans="1:3">
      <c r="A107" t="str">
        <f>IF('PIVOT NOMI ISCRITTI'!A108="","",'PIVOT NOMI ISCRITTI'!A108)</f>
        <v>Mauro Codemo</v>
      </c>
      <c r="B107" t="str">
        <f>IF('PIVOT NOMI ISCRITTI'!B108="","",'PIVOT NOMI ISCRITTI'!B108)</f>
        <v>Vette Feltrine ski team</v>
      </c>
      <c r="C107" s="46">
        <f>IF(ISNA(VLOOKUP(A107,'Iscrizione non competitiva'!B:I,8,0)),"",VLOOKUP(A107,'Iscrizione non competitiva'!B:I,8,0))</f>
        <v>89</v>
      </c>
    </row>
    <row r="108" spans="1:3">
      <c r="A108" t="str">
        <f>IF('PIVOT NOMI ISCRITTI'!A109="","",'PIVOT NOMI ISCRITTI'!A109)</f>
        <v>Mauro Giotto</v>
      </c>
      <c r="B108" t="str">
        <f>IF('PIVOT NOMI ISCRITTI'!B109="","",'PIVOT NOMI ISCRITTI'!B109)</f>
        <v>Brema Pissei</v>
      </c>
      <c r="C108" s="46">
        <f>IF(ISNA(VLOOKUP(A108,'Iscrizione non competitiva'!B:I,8,0)),"",VLOOKUP(A108,'Iscrizione non competitiva'!B:I,8,0))</f>
        <v>55</v>
      </c>
    </row>
    <row r="109" spans="1:3">
      <c r="A109" t="str">
        <f>IF('PIVOT NOMI ISCRITTI'!A110="","",'PIVOT NOMI ISCRITTI'!A110)</f>
        <v>Mauro Masarin</v>
      </c>
      <c r="B109" t="str">
        <f>IF('PIVOT NOMI ISCRITTI'!B110="","",'PIVOT NOMI ISCRITTI'!B110)</f>
        <v>Montanaia Racing</v>
      </c>
      <c r="C109" s="46">
        <f>IF(ISNA(VLOOKUP(A109,'Iscrizione non competitiva'!B:I,8,0)),"",VLOOKUP(A109,'Iscrizione non competitiva'!B:I,8,0))</f>
        <v>54</v>
      </c>
    </row>
    <row r="110" spans="1:3">
      <c r="A110" t="str">
        <f>IF('PIVOT NOMI ISCRITTI'!A111="","",'PIVOT NOMI ISCRITTI'!A111)</f>
        <v>Michaela Bortoluzzi</v>
      </c>
      <c r="B110" t="str">
        <f>IF('PIVOT NOMI ISCRITTI'!B111="","",'PIVOT NOMI ISCRITTI'!B111)</f>
        <v>SC Alpago</v>
      </c>
      <c r="C110" s="46">
        <f>IF(ISNA(VLOOKUP(A110,'Iscrizione non competitiva'!B:I,8,0)),"",VLOOKUP(A110,'Iscrizione non competitiva'!B:I,8,0))</f>
        <v>69</v>
      </c>
    </row>
    <row r="111" spans="1:3">
      <c r="A111" t="str">
        <f>IF('PIVOT NOMI ISCRITTI'!A112="","",'PIVOT NOMI ISCRITTI'!A112)</f>
        <v>Michele De Col</v>
      </c>
      <c r="B111" t="str">
        <f>IF('PIVOT NOMI ISCRITTI'!B112="","",'PIVOT NOMI ISCRITTI'!B112)</f>
        <v>(vuoto)</v>
      </c>
      <c r="C111" s="46">
        <f>IF(ISNA(VLOOKUP(A111,'Iscrizione non competitiva'!B:I,8,0)),"",VLOOKUP(A111,'Iscrizione non competitiva'!B:I,8,0))</f>
        <v>128</v>
      </c>
    </row>
    <row r="112" spans="1:3">
      <c r="A112" t="str">
        <f>IF('PIVOT NOMI ISCRITTI'!A113="","",'PIVOT NOMI ISCRITTI'!A113)</f>
        <v>Milena Dalla Piazza</v>
      </c>
      <c r="B112" t="str">
        <f>IF('PIVOT NOMI ISCRITTI'!B113="","",'PIVOT NOMI ISCRITTI'!B113)</f>
        <v>(vuoto)</v>
      </c>
      <c r="C112" s="46">
        <f>IF(ISNA(VLOOKUP(A112,'Iscrizione non competitiva'!B:I,8,0)),"",VLOOKUP(A112,'Iscrizione non competitiva'!B:I,8,0))</f>
        <v>32</v>
      </c>
    </row>
    <row r="113" spans="1:3">
      <c r="A113" t="str">
        <f>IF('PIVOT NOMI ISCRITTI'!A114="","",'PIVOT NOMI ISCRITTI'!A114)</f>
        <v>Mirco Roffarè</v>
      </c>
      <c r="B113" t="str">
        <f>IF('PIVOT NOMI ISCRITTI'!B114="","",'PIVOT NOMI ISCRITTI'!B114)</f>
        <v>GS Quantin</v>
      </c>
      <c r="C113" s="46">
        <f>IF(ISNA(VLOOKUP(A113,'Iscrizione non competitiva'!B:I,8,0)),"",VLOOKUP(A113,'Iscrizione non competitiva'!B:I,8,0))</f>
        <v>3</v>
      </c>
    </row>
    <row r="114" spans="1:3">
      <c r="A114" t="str">
        <f>IF('PIVOT NOMI ISCRITTI'!A115="","",'PIVOT NOMI ISCRITTI'!A115)</f>
        <v>Miriam Murer</v>
      </c>
      <c r="B114" t="str">
        <f>IF('PIVOT NOMI ISCRITTI'!B115="","",'PIVOT NOMI ISCRITTI'!B115)</f>
        <v>Gs La Piave 2000</v>
      </c>
      <c r="C114" s="46">
        <f>IF(ISNA(VLOOKUP(A114,'Iscrizione non competitiva'!B:I,8,0)),"",VLOOKUP(A114,'Iscrizione non competitiva'!B:I,8,0))</f>
        <v>35</v>
      </c>
    </row>
    <row r="115" spans="1:3">
      <c r="A115" t="str">
        <f>IF('PIVOT NOMI ISCRITTI'!A116="","",'PIVOT NOMI ISCRITTI'!A116)</f>
        <v>Monica Sartogo</v>
      </c>
      <c r="B115" t="str">
        <f>IF('PIVOT NOMI ISCRITTI'!B116="","",'PIVOT NOMI ISCRITTI'!B116)</f>
        <v>US Aldo Moro Paluzza</v>
      </c>
      <c r="C115" s="46">
        <f>IF(ISNA(VLOOKUP(A115,'Iscrizione non competitiva'!B:I,8,0)),"",VLOOKUP(A115,'Iscrizione non competitiva'!B:I,8,0))</f>
        <v>72</v>
      </c>
    </row>
    <row r="116" spans="1:3">
      <c r="A116" t="str">
        <f>IF('PIVOT NOMI ISCRITTI'!A117="","",'PIVOT NOMI ISCRITTI'!A117)</f>
        <v>Monica Todesco</v>
      </c>
      <c r="B116" t="str">
        <f>IF('PIVOT NOMI ISCRITTI'!B117="","",'PIVOT NOMI ISCRITTI'!B117)</f>
        <v>Bogn da nia</v>
      </c>
      <c r="C116" s="46">
        <f>IF(ISNA(VLOOKUP(A116,'Iscrizione non competitiva'!B:I,8,0)),"",VLOOKUP(A116,'Iscrizione non competitiva'!B:I,8,0))</f>
        <v>49</v>
      </c>
    </row>
    <row r="117" spans="1:3">
      <c r="A117" t="str">
        <f>IF('PIVOT NOMI ISCRITTI'!A118="","",'PIVOT NOMI ISCRITTI'!A118)</f>
        <v>Nadia De Vecchi</v>
      </c>
      <c r="B117" t="str">
        <f>IF('PIVOT NOMI ISCRITTI'!B118="","",'PIVOT NOMI ISCRITTI'!B118)</f>
        <v>(vuoto)</v>
      </c>
      <c r="C117" s="46">
        <f>IF(ISNA(VLOOKUP(A117,'Iscrizione non competitiva'!B:I,8,0)),"",VLOOKUP(A117,'Iscrizione non competitiva'!B:I,8,0))</f>
        <v>6</v>
      </c>
    </row>
    <row r="118" spans="1:3">
      <c r="A118" t="str">
        <f>IF('PIVOT NOMI ISCRITTI'!A119="","",'PIVOT NOMI ISCRITTI'!A119)</f>
        <v>Nadia Fedrigo</v>
      </c>
      <c r="B118" t="str">
        <f>IF('PIVOT NOMI ISCRITTI'!B119="","",'PIVOT NOMI ISCRITTI'!B119)</f>
        <v>Polisportiva Montereale</v>
      </c>
      <c r="C118" s="46">
        <f>IF(ISNA(VLOOKUP(A118,'Iscrizione non competitiva'!B:I,8,0)),"",VLOOKUP(A118,'Iscrizione non competitiva'!B:I,8,0))</f>
        <v>76</v>
      </c>
    </row>
    <row r="119" spans="1:3">
      <c r="A119" t="str">
        <f>IF('PIVOT NOMI ISCRITTI'!A120="","",'PIVOT NOMI ISCRITTI'!A120)</f>
        <v>Nicola Calzolari</v>
      </c>
      <c r="B119" t="str">
        <f>IF('PIVOT NOMI ISCRITTI'!B120="","",'PIVOT NOMI ISCRITTI'!B120)</f>
        <v>SC Dolomiti Ski-Alp</v>
      </c>
      <c r="C119" s="46">
        <f>IF(ISNA(VLOOKUP(A119,'Iscrizione non competitiva'!B:I,8,0)),"",VLOOKUP(A119,'Iscrizione non competitiva'!B:I,8,0))</f>
        <v>53</v>
      </c>
    </row>
    <row r="120" spans="1:3">
      <c r="A120" t="str">
        <f>IF('PIVOT NOMI ISCRITTI'!A121="","",'PIVOT NOMI ISCRITTI'!A121)</f>
        <v>Nicola Conte</v>
      </c>
      <c r="B120" t="str">
        <f>IF('PIVOT NOMI ISCRITTI'!B121="","",'PIVOT NOMI ISCRITTI'!B121)</f>
        <v>GS I Quaiot</v>
      </c>
      <c r="C120" s="46">
        <f>IF(ISNA(VLOOKUP(A120,'Iscrizione non competitiva'!B:I,8,0)),"",VLOOKUP(A120,'Iscrizione non competitiva'!B:I,8,0))</f>
        <v>17</v>
      </c>
    </row>
    <row r="121" spans="1:3">
      <c r="A121" t="str">
        <f>IF('PIVOT NOMI ISCRITTI'!A122="","",'PIVOT NOMI ISCRITTI'!A122)</f>
        <v>Nicola De March</v>
      </c>
      <c r="B121" t="str">
        <f>IF('PIVOT NOMI ISCRITTI'!B122="","",'PIVOT NOMI ISCRITTI'!B122)</f>
        <v>SC Alpago</v>
      </c>
      <c r="C121" s="46">
        <f>IF(ISNA(VLOOKUP(A121,'Iscrizione non competitiva'!B:I,8,0)),"",VLOOKUP(A121,'Iscrizione non competitiva'!B:I,8,0))</f>
        <v>87</v>
      </c>
    </row>
    <row r="122" spans="1:3">
      <c r="A122" t="str">
        <f>IF('PIVOT NOMI ISCRITTI'!A123="","",'PIVOT NOMI ISCRITTI'!A123)</f>
        <v>Nicola Pozzobon</v>
      </c>
      <c r="B122" t="str">
        <f>IF('PIVOT NOMI ISCRITTI'!B123="","",'PIVOT NOMI ISCRITTI'!B123)</f>
        <v>(vuoto)</v>
      </c>
      <c r="C122" s="46">
        <f>IF(ISNA(VLOOKUP(A122,'Iscrizione non competitiva'!B:I,8,0)),"",VLOOKUP(A122,'Iscrizione non competitiva'!B:I,8,0))</f>
        <v>52</v>
      </c>
    </row>
    <row r="123" spans="1:3">
      <c r="A123" t="str">
        <f>IF('PIVOT NOMI ISCRITTI'!A124="","",'PIVOT NOMI ISCRITTI'!A124)</f>
        <v>Nicola Tonet</v>
      </c>
      <c r="B123" t="str">
        <f>IF('PIVOT NOMI ISCRITTI'!B124="","",'PIVOT NOMI ISCRITTI'!B124)</f>
        <v>Val Visdente Ski-Alp</v>
      </c>
      <c r="C123" s="46">
        <f>IF(ISNA(VLOOKUP(A123,'Iscrizione non competitiva'!B:I,8,0)),"",VLOOKUP(A123,'Iscrizione non competitiva'!B:I,8,0))</f>
        <v>148</v>
      </c>
    </row>
    <row r="124" spans="1:3">
      <c r="A124" t="str">
        <f>IF('PIVOT NOMI ISCRITTI'!A125="","",'PIVOT NOMI ISCRITTI'!A125)</f>
        <v>Omar Fullin</v>
      </c>
      <c r="B124" t="str">
        <f>IF('PIVOT NOMI ISCRITTI'!B125="","",'PIVOT NOMI ISCRITTI'!B125)</f>
        <v>SC Alpago</v>
      </c>
      <c r="C124" s="46">
        <f>IF(ISNA(VLOOKUP(A124,'Iscrizione non competitiva'!B:I,8,0)),"",VLOOKUP(A124,'Iscrizione non competitiva'!B:I,8,0))</f>
        <v>130</v>
      </c>
    </row>
    <row r="125" spans="1:3">
      <c r="A125" t="str">
        <f>IF('PIVOT NOMI ISCRITTI'!A126="","",'PIVOT NOMI ISCRITTI'!A126)</f>
        <v>Oscar Mosena</v>
      </c>
      <c r="B125" t="str">
        <f>IF('PIVOT NOMI ISCRITTI'!B126="","",'PIVOT NOMI ISCRITTI'!B126)</f>
        <v>Vigili del fuoco</v>
      </c>
      <c r="C125" s="46">
        <f>IF(ISNA(VLOOKUP(A125,'Iscrizione non competitiva'!B:I,8,0)),"",VLOOKUP(A125,'Iscrizione non competitiva'!B:I,8,0))</f>
        <v>66</v>
      </c>
    </row>
    <row r="126" spans="1:3">
      <c r="A126" t="str">
        <f>IF('PIVOT NOMI ISCRITTI'!A127="","",'PIVOT NOMI ISCRITTI'!A127)</f>
        <v>Paola Ellero</v>
      </c>
      <c r="B126" t="str">
        <f>IF('PIVOT NOMI ISCRITTI'!B127="","",'PIVOT NOMI ISCRITTI'!B127)</f>
        <v>Niúteam</v>
      </c>
      <c r="C126" s="46">
        <f>IF(ISNA(VLOOKUP(A126,'Iscrizione non competitiva'!B:I,8,0)),"",VLOOKUP(A126,'Iscrizione non competitiva'!B:I,8,0))</f>
        <v>114</v>
      </c>
    </row>
    <row r="127" spans="1:3">
      <c r="A127" t="str">
        <f>IF('PIVOT NOMI ISCRITTI'!A128="","",'PIVOT NOMI ISCRITTI'!A128)</f>
        <v>Paolo Luison</v>
      </c>
      <c r="B127" t="str">
        <f>IF('PIVOT NOMI ISCRITTI'!B128="","",'PIVOT NOMI ISCRITTI'!B128)</f>
        <v>(vuoto)</v>
      </c>
      <c r="C127" s="46">
        <f>IF(ISNA(VLOOKUP(A127,'Iscrizione non competitiva'!B:I,8,0)),"",VLOOKUP(A127,'Iscrizione non competitiva'!B:I,8,0))</f>
        <v>124</v>
      </c>
    </row>
    <row r="128" spans="1:3">
      <c r="A128" t="str">
        <f>IF('PIVOT NOMI ISCRITTI'!A129="","",'PIVOT NOMI ISCRITTI'!A129)</f>
        <v>Paolo Sansonetti</v>
      </c>
      <c r="B128" t="str">
        <f>IF('PIVOT NOMI ISCRITTI'!B129="","",'PIVOT NOMI ISCRITTI'!B129)</f>
        <v>SC Valcellina</v>
      </c>
      <c r="C128" s="46">
        <f>IF(ISNA(VLOOKUP(A128,'Iscrizione non competitiva'!B:I,8,0)),"",VLOOKUP(A128,'Iscrizione non competitiva'!B:I,8,0))</f>
        <v>131</v>
      </c>
    </row>
    <row r="129" spans="1:3">
      <c r="A129" t="str">
        <f>IF('PIVOT NOMI ISCRITTI'!A130="","",'PIVOT NOMI ISCRITTI'!A130)</f>
        <v>Paolo Vialmin</v>
      </c>
      <c r="B129" t="str">
        <f>IF('PIVOT NOMI ISCRITTI'!B130="","",'PIVOT NOMI ISCRITTI'!B130)</f>
        <v>Polisportiva Montereale</v>
      </c>
      <c r="C129" s="46">
        <f>IF(ISNA(VLOOKUP(A129,'Iscrizione non competitiva'!B:I,8,0)),"",VLOOKUP(A129,'Iscrizione non competitiva'!B:I,8,0))</f>
        <v>95</v>
      </c>
    </row>
    <row r="130" spans="1:3">
      <c r="A130" t="str">
        <f>IF('PIVOT NOMI ISCRITTI'!A131="","",'PIVOT NOMI ISCRITTI'!A131)</f>
        <v>Patrizia Manchera</v>
      </c>
      <c r="B130" t="str">
        <f>IF('PIVOT NOMI ISCRITTI'!B131="","",'PIVOT NOMI ISCRITTI'!B131)</f>
        <v>(vuoto)</v>
      </c>
      <c r="C130" s="46">
        <f>IF(ISNA(VLOOKUP(A130,'Iscrizione non competitiva'!B:I,8,0)),"",VLOOKUP(A130,'Iscrizione non competitiva'!B:I,8,0))</f>
        <v>25</v>
      </c>
    </row>
    <row r="131" spans="1:3">
      <c r="A131" t="str">
        <f>IF('PIVOT NOMI ISCRITTI'!A132="","",'PIVOT NOMI ISCRITTI'!A132)</f>
        <v>Rino Donadon</v>
      </c>
      <c r="B131" t="str">
        <f>IF('PIVOT NOMI ISCRITTI'!B132="","",'PIVOT NOMI ISCRITTI'!B132)</f>
        <v>(vuoto)</v>
      </c>
      <c r="C131" s="46">
        <f>IF(ISNA(VLOOKUP(A131,'Iscrizione non competitiva'!B:I,8,0)),"",VLOOKUP(A131,'Iscrizione non competitiva'!B:I,8,0))</f>
        <v>104</v>
      </c>
    </row>
    <row r="132" spans="1:3">
      <c r="A132" t="str">
        <f>IF('PIVOT NOMI ISCRITTI'!A133="","",'PIVOT NOMI ISCRITTI'!A133)</f>
        <v>Roberta Balcon</v>
      </c>
      <c r="B132" t="str">
        <f>IF('PIVOT NOMI ISCRITTI'!B133="","",'PIVOT NOMI ISCRITTI'!B133)</f>
        <v>(vuoto)</v>
      </c>
      <c r="C132" s="46">
        <f>IF(ISNA(VLOOKUP(A132,'Iscrizione non competitiva'!B:I,8,0)),"",VLOOKUP(A132,'Iscrizione non competitiva'!B:I,8,0))</f>
        <v>98</v>
      </c>
    </row>
    <row r="133" spans="1:3">
      <c r="A133" t="str">
        <f>IF('PIVOT NOMI ISCRITTI'!A134="","",'PIVOT NOMI ISCRITTI'!A134)</f>
        <v>Roberto Barisciano</v>
      </c>
      <c r="B133" t="str">
        <f>IF('PIVOT NOMI ISCRITTI'!B134="","",'PIVOT NOMI ISCRITTI'!B134)</f>
        <v>Pollicino</v>
      </c>
      <c r="C133" s="46">
        <f>IF(ISNA(VLOOKUP(A133,'Iscrizione non competitiva'!B:I,8,0)),"",VLOOKUP(A133,'Iscrizione non competitiva'!B:I,8,0))</f>
        <v>43</v>
      </c>
    </row>
    <row r="134" spans="1:3">
      <c r="A134" t="str">
        <f>IF('PIVOT NOMI ISCRITTI'!A135="","",'PIVOT NOMI ISCRITTI'!A135)</f>
        <v>Roberto Del Savio</v>
      </c>
      <c r="B134" t="str">
        <f>IF('PIVOT NOMI ISCRITTI'!B135="","",'PIVOT NOMI ISCRITTI'!B135)</f>
        <v>Polisportiva Montereale</v>
      </c>
      <c r="C134" s="46">
        <f>IF(ISNA(VLOOKUP(A134,'Iscrizione non competitiva'!B:I,8,0)),"",VLOOKUP(A134,'Iscrizione non competitiva'!B:I,8,0))</f>
        <v>109</v>
      </c>
    </row>
    <row r="135" spans="1:3">
      <c r="A135" t="str">
        <f>IF('PIVOT NOMI ISCRITTI'!A136="","",'PIVOT NOMI ISCRITTI'!A136)</f>
        <v>Roberto Silvetrin</v>
      </c>
      <c r="B135" t="str">
        <f>IF('PIVOT NOMI ISCRITTI'!B136="","",'PIVOT NOMI ISCRITTI'!B136)</f>
        <v>(vuoto)</v>
      </c>
      <c r="C135" s="46">
        <f>IF(ISNA(VLOOKUP(A135,'Iscrizione non competitiva'!B:I,8,0)),"",VLOOKUP(A135,'Iscrizione non competitiva'!B:I,8,0))</f>
        <v>161</v>
      </c>
    </row>
    <row r="136" spans="1:3">
      <c r="A136" t="str">
        <f>IF('PIVOT NOMI ISCRITTI'!A137="","",'PIVOT NOMI ISCRITTI'!A137)</f>
        <v>Samantha Pizziconi</v>
      </c>
      <c r="B136" t="str">
        <f>IF('PIVOT NOMI ISCRITTI'!B137="","",'PIVOT NOMI ISCRITTI'!B137)</f>
        <v>Polisportiva Montereale</v>
      </c>
      <c r="C136" s="46">
        <f>IF(ISNA(VLOOKUP(A136,'Iscrizione non competitiva'!B:I,8,0)),"",VLOOKUP(A136,'Iscrizione non competitiva'!B:I,8,0))</f>
        <v>83</v>
      </c>
    </row>
    <row r="137" spans="1:3">
      <c r="A137" t="str">
        <f>IF('PIVOT NOMI ISCRITTI'!A138="","",'PIVOT NOMI ISCRITTI'!A138)</f>
        <v>Sandro Salvador</v>
      </c>
      <c r="B137" t="str">
        <f>IF('PIVOT NOMI ISCRITTI'!B138="","",'PIVOT NOMI ISCRITTI'!B138)</f>
        <v>SC Dolomiti Ski-Alp</v>
      </c>
      <c r="C137" s="46">
        <f>IF(ISNA(VLOOKUP(A137,'Iscrizione non competitiva'!B:I,8,0)),"",VLOOKUP(A137,'Iscrizione non competitiva'!B:I,8,0))</f>
        <v>38</v>
      </c>
    </row>
    <row r="138" spans="1:3">
      <c r="A138" t="str">
        <f>IF('PIVOT NOMI ISCRITTI'!A139="","",'PIVOT NOMI ISCRITTI'!A139)</f>
        <v>Serena Bonacina</v>
      </c>
      <c r="B138" t="str">
        <f>IF('PIVOT NOMI ISCRITTI'!B139="","",'PIVOT NOMI ISCRITTI'!B139)</f>
        <v>(vuoto)</v>
      </c>
      <c r="C138" s="46">
        <f>IF(ISNA(VLOOKUP(A138,'Iscrizione non competitiva'!B:I,8,0)),"",VLOOKUP(A138,'Iscrizione non competitiva'!B:I,8,0))</f>
        <v>102</v>
      </c>
    </row>
    <row r="139" spans="1:3">
      <c r="A139" t="str">
        <f>IF('PIVOT NOMI ISCRITTI'!A140="","",'PIVOT NOMI ISCRITTI'!A140)</f>
        <v>Sergio Cisotto</v>
      </c>
      <c r="B139" t="str">
        <f>IF('PIVOT NOMI ISCRITTI'!B140="","",'PIVOT NOMI ISCRITTI'!B140)</f>
        <v>Atletica Casone</v>
      </c>
      <c r="C139" s="46">
        <f>IF(ISNA(VLOOKUP(A139,'Iscrizione non competitiva'!B:I,8,0)),"",VLOOKUP(A139,'Iscrizione non competitiva'!B:I,8,0))</f>
        <v>141</v>
      </c>
    </row>
    <row r="140" spans="1:3">
      <c r="A140" t="str">
        <f>IF('PIVOT NOMI ISCRITTI'!A141="","",'PIVOT NOMI ISCRITTI'!A141)</f>
        <v>Sergio Umattino</v>
      </c>
      <c r="B140" t="str">
        <f>IF('PIVOT NOMI ISCRITTI'!B141="","",'PIVOT NOMI ISCRITTI'!B141)</f>
        <v>(vuoto)</v>
      </c>
      <c r="C140" s="46">
        <f>IF(ISNA(VLOOKUP(A140,'Iscrizione non competitiva'!B:I,8,0)),"",VLOOKUP(A140,'Iscrizione non competitiva'!B:I,8,0))</f>
        <v>155</v>
      </c>
    </row>
    <row r="141" spans="1:3">
      <c r="A141" t="str">
        <f>IF('PIVOT NOMI ISCRITTI'!A142="","",'PIVOT NOMI ISCRITTI'!A142)</f>
        <v>Silvana Case</v>
      </c>
      <c r="B141" t="str">
        <f>IF('PIVOT NOMI ISCRITTI'!B142="","",'PIVOT NOMI ISCRITTI'!B142)</f>
        <v>Vertical Colbel</v>
      </c>
      <c r="C141" s="46">
        <f>IF(ISNA(VLOOKUP(A141,'Iscrizione non competitiva'!B:I,8,0)),"",VLOOKUP(A141,'Iscrizione non competitiva'!B:I,8,0))</f>
        <v>145</v>
      </c>
    </row>
    <row r="142" spans="1:3">
      <c r="A142" t="str">
        <f>IF('PIVOT NOMI ISCRITTI'!A143="","",'PIVOT NOMI ISCRITTI'!A143)</f>
        <v>Silvano Mander</v>
      </c>
      <c r="B142" t="str">
        <f>IF('PIVOT NOMI ISCRITTI'!B143="","",'PIVOT NOMI ISCRITTI'!B143)</f>
        <v>Polisportiva Montereale</v>
      </c>
      <c r="C142" s="46">
        <f>IF(ISNA(VLOOKUP(A142,'Iscrizione non competitiva'!B:I,8,0)),"",VLOOKUP(A142,'Iscrizione non competitiva'!B:I,8,0))</f>
        <v>108</v>
      </c>
    </row>
    <row r="143" spans="1:3">
      <c r="A143" t="str">
        <f>IF('PIVOT NOMI ISCRITTI'!A144="","",'PIVOT NOMI ISCRITTI'!A144)</f>
        <v>Silvano Munaro</v>
      </c>
      <c r="B143" t="str">
        <f>IF('PIVOT NOMI ISCRITTI'!B144="","",'PIVOT NOMI ISCRITTI'!B144)</f>
        <v>Irrighe Team</v>
      </c>
      <c r="C143" s="46">
        <f>IF(ISNA(VLOOKUP(A143,'Iscrizione non competitiva'!B:I,8,0)),"",VLOOKUP(A143,'Iscrizione non competitiva'!B:I,8,0))</f>
        <v>4</v>
      </c>
    </row>
    <row r="144" spans="1:3">
      <c r="A144" t="str">
        <f>IF('PIVOT NOMI ISCRITTI'!A145="","",'PIVOT NOMI ISCRITTI'!A145)</f>
        <v>Silvia Mariani</v>
      </c>
      <c r="B144" t="str">
        <f>IF('PIVOT NOMI ISCRITTI'!B145="","",'PIVOT NOMI ISCRITTI'!B145)</f>
        <v>Vasabroke</v>
      </c>
      <c r="C144" s="46">
        <f>IF(ISNA(VLOOKUP(A144,'Iscrizione non competitiva'!B:I,8,0)),"",VLOOKUP(A144,'Iscrizione non competitiva'!B:I,8,0))</f>
        <v>129</v>
      </c>
    </row>
    <row r="145" spans="1:3">
      <c r="A145" t="str">
        <f>IF('PIVOT NOMI ISCRITTI'!A146="","",'PIVOT NOMI ISCRITTI'!A146)</f>
        <v>Silvia Tomasini</v>
      </c>
      <c r="B145" t="str">
        <f>IF('PIVOT NOMI ISCRITTI'!B146="","",'PIVOT NOMI ISCRITTI'!B146)</f>
        <v>Team Giuz</v>
      </c>
      <c r="C145" s="46">
        <f>IF(ISNA(VLOOKUP(A145,'Iscrizione non competitiva'!B:I,8,0)),"",VLOOKUP(A145,'Iscrizione non competitiva'!B:I,8,0))</f>
        <v>44</v>
      </c>
    </row>
    <row r="146" spans="1:3">
      <c r="A146" t="str">
        <f>IF('PIVOT NOMI ISCRITTI'!A147="","",'PIVOT NOMI ISCRITTI'!A147)</f>
        <v>Simone Capellari</v>
      </c>
      <c r="B146" t="str">
        <f>IF('PIVOT NOMI ISCRITTI'!B147="","",'PIVOT NOMI ISCRITTI'!B147)</f>
        <v>SC Dolomiti Ski-Alp</v>
      </c>
      <c r="C146" s="46">
        <f>IF(ISNA(VLOOKUP(A146,'Iscrizione non competitiva'!B:I,8,0)),"",VLOOKUP(A146,'Iscrizione non competitiva'!B:I,8,0))</f>
        <v>28</v>
      </c>
    </row>
    <row r="147" spans="1:3">
      <c r="A147" t="str">
        <f>IF('PIVOT NOMI ISCRITTI'!A148="","",'PIVOT NOMI ISCRITTI'!A148)</f>
        <v>Simone De Toni</v>
      </c>
      <c r="B147" t="str">
        <f>IF('PIVOT NOMI ISCRITTI'!B148="","",'PIVOT NOMI ISCRITTI'!B148)</f>
        <v>Sci Club La Valle Agordina</v>
      </c>
      <c r="C147" s="46">
        <f>IF(ISNA(VLOOKUP(A147,'Iscrizione non competitiva'!B:I,8,0)),"",VLOOKUP(A147,'Iscrizione non competitiva'!B:I,8,0))</f>
        <v>70</v>
      </c>
    </row>
    <row r="148" spans="1:3">
      <c r="A148" t="str">
        <f>IF('PIVOT NOMI ISCRITTI'!A149="","",'PIVOT NOMI ISCRITTI'!A149)</f>
        <v>Simone Scarella</v>
      </c>
      <c r="B148" t="str">
        <f>IF('PIVOT NOMI ISCRITTI'!B149="","",'PIVOT NOMI ISCRITTI'!B149)</f>
        <v>Geco mtb</v>
      </c>
      <c r="C148" s="46">
        <f>IF(ISNA(VLOOKUP(A148,'Iscrizione non competitiva'!B:I,8,0)),"",VLOOKUP(A148,'Iscrizione non competitiva'!B:I,8,0))</f>
        <v>117</v>
      </c>
    </row>
    <row r="149" spans="1:3">
      <c r="A149" t="str">
        <f>IF('PIVOT NOMI ISCRITTI'!A150="","",'PIVOT NOMI ISCRITTI'!A150)</f>
        <v>Simone Vuerich</v>
      </c>
      <c r="B149" t="str">
        <f>IF('PIVOT NOMI ISCRITTI'!B150="","",'PIVOT NOMI ISCRITTI'!B150)</f>
        <v>US Aldo Moro Paluzza</v>
      </c>
      <c r="C149" s="46">
        <f>IF(ISNA(VLOOKUP(A149,'Iscrizione non competitiva'!B:I,8,0)),"",VLOOKUP(A149,'Iscrizione non competitiva'!B:I,8,0))</f>
        <v>71</v>
      </c>
    </row>
    <row r="150" spans="1:3">
      <c r="A150" t="str">
        <f>IF('PIVOT NOMI ISCRITTI'!A151="","",'PIVOT NOMI ISCRITTI'!A151)</f>
        <v>Stefano Canto</v>
      </c>
      <c r="B150" t="str">
        <f>IF('PIVOT NOMI ISCRITTI'!B151="","",'PIVOT NOMI ISCRITTI'!B151)</f>
        <v>Geco mtb</v>
      </c>
      <c r="C150" s="46">
        <f>IF(ISNA(VLOOKUP(A150,'Iscrizione non competitiva'!B:I,8,0)),"",VLOOKUP(A150,'Iscrizione non competitiva'!B:I,8,0))</f>
        <v>118</v>
      </c>
    </row>
    <row r="151" spans="1:3">
      <c r="A151" t="str">
        <f>IF('PIVOT NOMI ISCRITTI'!A152="","",'PIVOT NOMI ISCRITTI'!A152)</f>
        <v>Stefano Lorenzini</v>
      </c>
      <c r="B151" t="str">
        <f>IF('PIVOT NOMI ISCRITTI'!B152="","",'PIVOT NOMI ISCRITTI'!B152)</f>
        <v>Bela Ladinia</v>
      </c>
      <c r="C151" s="46">
        <f>IF(ISNA(VLOOKUP(A151,'Iscrizione non competitiva'!B:I,8,0)),"",VLOOKUP(A151,'Iscrizione non competitiva'!B:I,8,0))</f>
        <v>58</v>
      </c>
    </row>
    <row r="152" spans="1:3">
      <c r="A152" t="str">
        <f>IF('PIVOT NOMI ISCRITTI'!A153="","",'PIVOT NOMI ISCRITTI'!A153)</f>
        <v>Stefano Pelliccia</v>
      </c>
      <c r="B152" t="str">
        <f>IF('PIVOT NOMI ISCRITTI'!B153="","",'PIVOT NOMI ISCRITTI'!B153)</f>
        <v>(vuoto)</v>
      </c>
      <c r="C152" s="46">
        <f>IF(ISNA(VLOOKUP(A152,'Iscrizione non competitiva'!B:I,8,0)),"",VLOOKUP(A152,'Iscrizione non competitiva'!B:I,8,0))</f>
        <v>60</v>
      </c>
    </row>
    <row r="153" spans="1:3">
      <c r="A153" t="str">
        <f>IF('PIVOT NOMI ISCRITTI'!A154="","",'PIVOT NOMI ISCRITTI'!A154)</f>
        <v>Stefano Sanzovo</v>
      </c>
      <c r="B153" t="str">
        <f>IF('PIVOT NOMI ISCRITTI'!B154="","",'PIVOT NOMI ISCRITTI'!B154)</f>
        <v>Orienteering Tarzo asd</v>
      </c>
      <c r="C153" s="46">
        <f>IF(ISNA(VLOOKUP(A153,'Iscrizione non competitiva'!B:I,8,0)),"",VLOOKUP(A153,'Iscrizione non competitiva'!B:I,8,0))</f>
        <v>121</v>
      </c>
    </row>
    <row r="154" spans="1:3">
      <c r="A154" t="str">
        <f>IF('PIVOT NOMI ISCRITTI'!A155="","",'PIVOT NOMI ISCRITTI'!A155)</f>
        <v>Tina Sbrissa</v>
      </c>
      <c r="B154" t="str">
        <f>IF('PIVOT NOMI ISCRITTI'!B155="","",'PIVOT NOMI ISCRITTI'!B155)</f>
        <v>Soc. Atletica Brentella PD</v>
      </c>
      <c r="C154" s="46">
        <f>IF(ISNA(VLOOKUP(A154,'Iscrizione non competitiva'!B:I,8,0)),"",VLOOKUP(A154,'Iscrizione non competitiva'!B:I,8,0))</f>
        <v>24</v>
      </c>
    </row>
    <row r="155" spans="1:3">
      <c r="A155" t="str">
        <f>IF('PIVOT NOMI ISCRITTI'!A156="","",'PIVOT NOMI ISCRITTI'!A156)</f>
        <v>Tommaso Zanotelli</v>
      </c>
      <c r="B155" t="str">
        <f>IF('PIVOT NOMI ISCRITTI'!B156="","",'PIVOT NOMI ISCRITTI'!B156)</f>
        <v>US Aldo Moro Paluzza</v>
      </c>
      <c r="C155" s="46">
        <f>IF(ISNA(VLOOKUP(A155,'Iscrizione non competitiva'!B:I,8,0)),"",VLOOKUP(A155,'Iscrizione non competitiva'!B:I,8,0))</f>
        <v>73</v>
      </c>
    </row>
    <row r="156" spans="1:3">
      <c r="A156" t="str">
        <f>IF('PIVOT NOMI ISCRITTI'!A157="","",'PIVOT NOMI ISCRITTI'!A157)</f>
        <v>Valeria Zanon</v>
      </c>
      <c r="B156" t="str">
        <f>IF('PIVOT NOMI ISCRITTI'!B157="","",'PIVOT NOMI ISCRITTI'!B157)</f>
        <v>SC Dolomiti Ski-Alp</v>
      </c>
      <c r="C156" s="46">
        <f>IF(ISNA(VLOOKUP(A156,'Iscrizione non competitiva'!B:I,8,0)),"",VLOOKUP(A156,'Iscrizione non competitiva'!B:I,8,0))</f>
        <v>139</v>
      </c>
    </row>
    <row r="157" spans="1:3">
      <c r="A157" t="str">
        <f>IF('PIVOT NOMI ISCRITTI'!A158="","",'PIVOT NOMI ISCRITTI'!A158)</f>
        <v>Valerio Sani</v>
      </c>
      <c r="B157" t="str">
        <f>IF('PIVOT NOMI ISCRITTI'!B158="","",'PIVOT NOMI ISCRITTI'!B158)</f>
        <v>(vuoto)</v>
      </c>
      <c r="C157" s="46">
        <f>IF(ISNA(VLOOKUP(A157,'Iscrizione non competitiva'!B:I,8,0)),"",VLOOKUP(A157,'Iscrizione non competitiva'!B:I,8,0))</f>
        <v>33</v>
      </c>
    </row>
    <row r="158" spans="1:3">
      <c r="A158" t="str">
        <f>IF('PIVOT NOMI ISCRITTI'!A159="","",'PIVOT NOMI ISCRITTI'!A159)</f>
        <v>Veronica Zanetti</v>
      </c>
      <c r="B158" t="str">
        <f>IF('PIVOT NOMI ISCRITTI'!B159="","",'PIVOT NOMI ISCRITTI'!B159)</f>
        <v>(vuoto)</v>
      </c>
      <c r="C158" s="46">
        <f>IF(ISNA(VLOOKUP(A158,'Iscrizione non competitiva'!B:I,8,0)),"",VLOOKUP(A158,'Iscrizione non competitiva'!B:I,8,0))</f>
        <v>140</v>
      </c>
    </row>
    <row r="159" spans="1:3">
      <c r="A159" t="str">
        <f>IF('PIVOT NOMI ISCRITTI'!A160="","",'PIVOT NOMI ISCRITTI'!A160)</f>
        <v>Walter Longhino</v>
      </c>
      <c r="B159" t="str">
        <f>IF('PIVOT NOMI ISCRITTI'!B160="","",'PIVOT NOMI ISCRITTI'!B160)</f>
        <v>(vuoto)</v>
      </c>
      <c r="C159" s="46">
        <f>IF(ISNA(VLOOKUP(A159,'Iscrizione non competitiva'!B:I,8,0)),"",VLOOKUP(A159,'Iscrizione non competitiva'!B:I,8,0))</f>
        <v>143</v>
      </c>
    </row>
    <row r="160" spans="1:3">
      <c r="A160" t="str">
        <f>IF('PIVOT NOMI ISCRITTI'!A161="","",'PIVOT NOMI ISCRITTI'!A161)</f>
        <v>Yuri Da Riol</v>
      </c>
      <c r="B160" t="str">
        <f>IF('PIVOT NOMI ISCRITTI'!B161="","",'PIVOT NOMI ISCRITTI'!B161)</f>
        <v>(vuoto)</v>
      </c>
      <c r="C160" s="46">
        <f>IF(ISNA(VLOOKUP(A160,'Iscrizione non competitiva'!B:I,8,0)),"",VLOOKUP(A160,'Iscrizione non competitiva'!B:I,8,0))</f>
        <v>107</v>
      </c>
    </row>
    <row r="161" spans="1:3">
      <c r="A161" t="str">
        <f>IF('PIVOT NOMI ISCRITTI'!A162="","",'PIVOT NOMI ISCRITTI'!A162)</f>
        <v>(vuoto)</v>
      </c>
      <c r="B161" t="str">
        <f>IF('PIVOT NOMI ISCRITTI'!B162="","",'PIVOT NOMI ISCRITTI'!B162)</f>
        <v>(vuoto)</v>
      </c>
      <c r="C161" s="46" t="str">
        <f>IF(ISNA(VLOOKUP(A161,'Iscrizione non competitiva'!B:I,8,0)),"",VLOOKUP(A161,'Iscrizione non competitiva'!B:I,8,0))</f>
        <v/>
      </c>
    </row>
    <row r="162" spans="1:3">
      <c r="A162" t="str">
        <f>IF('PIVOT NOMI ISCRITTI'!A163="","",'PIVOT NOMI ISCRITTI'!A163)</f>
        <v/>
      </c>
      <c r="B162" t="str">
        <f>IF('PIVOT NOMI ISCRITTI'!B163="","",'PIVOT NOMI ISCRITTI'!B163)</f>
        <v/>
      </c>
      <c r="C162" s="46" t="str">
        <f>IF(ISNA(VLOOKUP(A162,'Iscrizione non competitiva'!B:I,8,0)),"",VLOOKUP(A162,'Iscrizione non competitiva'!B:I,8,0))</f>
        <v/>
      </c>
    </row>
    <row r="163" spans="1:3">
      <c r="A163" t="str">
        <f>IF('PIVOT NOMI ISCRITTI'!A164="","",'PIVOT NOMI ISCRITTI'!A164)</f>
        <v/>
      </c>
      <c r="B163" t="str">
        <f>IF('PIVOT NOMI ISCRITTI'!B164="","",'PIVOT NOMI ISCRITTI'!B164)</f>
        <v/>
      </c>
      <c r="C163" s="46" t="str">
        <f>IF(ISNA(VLOOKUP(A163,'Iscrizione non competitiva'!B:I,8,0)),"",VLOOKUP(A163,'Iscrizione non competitiva'!B:I,8,0))</f>
        <v/>
      </c>
    </row>
    <row r="164" spans="1:3">
      <c r="A164" t="str">
        <f>IF('PIVOT NOMI ISCRITTI'!A165="","",'PIVOT NOMI ISCRITTI'!A165)</f>
        <v/>
      </c>
      <c r="B164" t="str">
        <f>IF('PIVOT NOMI ISCRITTI'!B165="","",'PIVOT NOMI ISCRITTI'!B165)</f>
        <v/>
      </c>
      <c r="C164" s="46" t="str">
        <f>IF(ISNA(VLOOKUP(A164,'Iscrizione non competitiva'!B:I,8,0)),"",VLOOKUP(A164,'Iscrizione non competitiva'!B:I,8,0))</f>
        <v/>
      </c>
    </row>
    <row r="165" spans="1:3">
      <c r="A165" t="str">
        <f>IF('PIVOT NOMI ISCRITTI'!A166="","",'PIVOT NOMI ISCRITTI'!A166)</f>
        <v/>
      </c>
      <c r="B165" t="str">
        <f>IF('PIVOT NOMI ISCRITTI'!B166="","",'PIVOT NOMI ISCRITTI'!B166)</f>
        <v/>
      </c>
      <c r="C165" s="46" t="str">
        <f>IF(ISNA(VLOOKUP(A165,'Iscrizione non competitiva'!B:I,8,0)),"",VLOOKUP(A165,'Iscrizione non competitiva'!B:I,8,0))</f>
        <v/>
      </c>
    </row>
    <row r="166" spans="1:3">
      <c r="A166" t="str">
        <f>IF('PIVOT NOMI ISCRITTI'!A167="","",'PIVOT NOMI ISCRITTI'!A167)</f>
        <v/>
      </c>
      <c r="B166" t="str">
        <f>IF('PIVOT NOMI ISCRITTI'!B167="","",'PIVOT NOMI ISCRITTI'!B167)</f>
        <v/>
      </c>
      <c r="C166" s="46" t="str">
        <f>IF(ISNA(VLOOKUP(A166,'Iscrizione non competitiva'!B:I,8,0)),"",VLOOKUP(A166,'Iscrizione non competitiva'!B:I,8,0))</f>
        <v/>
      </c>
    </row>
    <row r="167" spans="1:3">
      <c r="A167" t="str">
        <f>IF('PIVOT NOMI ISCRITTI'!A168="","",'PIVOT NOMI ISCRITTI'!A168)</f>
        <v/>
      </c>
      <c r="B167" t="str">
        <f>IF('PIVOT NOMI ISCRITTI'!B168="","",'PIVOT NOMI ISCRITTI'!B168)</f>
        <v/>
      </c>
      <c r="C167" s="46" t="str">
        <f>IF(ISNA(VLOOKUP(A167,'Iscrizione non competitiva'!B:I,8,0)),"",VLOOKUP(A167,'Iscrizione non competitiva'!B:I,8,0))</f>
        <v/>
      </c>
    </row>
    <row r="168" spans="1:3">
      <c r="A168" t="str">
        <f>IF('PIVOT NOMI ISCRITTI'!A169="","",'PIVOT NOMI ISCRITTI'!A169)</f>
        <v/>
      </c>
      <c r="B168" t="str">
        <f>IF('PIVOT NOMI ISCRITTI'!B169="","",'PIVOT NOMI ISCRITTI'!B169)</f>
        <v/>
      </c>
      <c r="C168" s="46" t="str">
        <f>IF(ISNA(VLOOKUP(A168,'Iscrizione non competitiva'!B:I,8,0)),"",VLOOKUP(A168,'Iscrizione non competitiva'!B:I,8,0))</f>
        <v/>
      </c>
    </row>
    <row r="169" spans="1:3">
      <c r="A169" t="str">
        <f>IF('PIVOT NOMI ISCRITTI'!A170="","",'PIVOT NOMI ISCRITTI'!A170)</f>
        <v/>
      </c>
      <c r="B169" t="str">
        <f>IF('PIVOT NOMI ISCRITTI'!B170="","",'PIVOT NOMI ISCRITTI'!B170)</f>
        <v/>
      </c>
      <c r="C169" s="46" t="str">
        <f>IF(ISNA(VLOOKUP(A169,'Iscrizione non competitiva'!B:I,8,0)),"",VLOOKUP(A169,'Iscrizione non competitiva'!B:I,8,0))</f>
        <v/>
      </c>
    </row>
    <row r="170" spans="1:3">
      <c r="A170" t="str">
        <f>IF('PIVOT NOMI ISCRITTI'!A171="","",'PIVOT NOMI ISCRITTI'!A171)</f>
        <v/>
      </c>
      <c r="B170" t="str">
        <f>IF('PIVOT NOMI ISCRITTI'!B171="","",'PIVOT NOMI ISCRITTI'!B171)</f>
        <v/>
      </c>
      <c r="C170" s="46" t="str">
        <f>IF(ISNA(VLOOKUP(A170,'Iscrizione non competitiva'!B:I,8,0)),"",VLOOKUP(A170,'Iscrizione non competitiva'!B:I,8,0))</f>
        <v/>
      </c>
    </row>
    <row r="171" spans="1:3">
      <c r="A171" t="str">
        <f>IF('PIVOT NOMI ISCRITTI'!A172="","",'PIVOT NOMI ISCRITTI'!A172)</f>
        <v/>
      </c>
      <c r="B171" t="str">
        <f>IF('PIVOT NOMI ISCRITTI'!B172="","",'PIVOT NOMI ISCRITTI'!B172)</f>
        <v/>
      </c>
      <c r="C171" s="46" t="str">
        <f>IF(ISNA(VLOOKUP(A171,'Iscrizione non competitiva'!B:I,8,0)),"",VLOOKUP(A171,'Iscrizione non competitiva'!B:I,8,0))</f>
        <v/>
      </c>
    </row>
    <row r="172" spans="1:3">
      <c r="A172" t="str">
        <f>IF('PIVOT NOMI ISCRITTI'!A173="","",'PIVOT NOMI ISCRITTI'!A173)</f>
        <v/>
      </c>
      <c r="B172" t="str">
        <f>IF('PIVOT NOMI ISCRITTI'!B173="","",'PIVOT NOMI ISCRITTI'!B173)</f>
        <v/>
      </c>
      <c r="C172" s="46" t="str">
        <f>IF(ISNA(VLOOKUP(A172,'Iscrizione non competitiva'!B:I,8,0)),"",VLOOKUP(A172,'Iscrizione non competitiva'!B:I,8,0))</f>
        <v/>
      </c>
    </row>
    <row r="173" spans="1:3">
      <c r="A173" t="str">
        <f>IF('PIVOT NOMI ISCRITTI'!A174="","",'PIVOT NOMI ISCRITTI'!A174)</f>
        <v/>
      </c>
      <c r="B173" t="str">
        <f>IF('PIVOT NOMI ISCRITTI'!B174="","",'PIVOT NOMI ISCRITTI'!B174)</f>
        <v/>
      </c>
      <c r="C173" s="46" t="str">
        <f>IF(ISNA(VLOOKUP(A173,'Iscrizione non competitiva'!B:I,8,0)),"",VLOOKUP(A173,'Iscrizione non competitiva'!B:I,8,0))</f>
        <v/>
      </c>
    </row>
    <row r="174" spans="1:3">
      <c r="A174" t="str">
        <f>IF('PIVOT NOMI ISCRITTI'!A175="","",'PIVOT NOMI ISCRITTI'!A175)</f>
        <v/>
      </c>
      <c r="B174" t="str">
        <f>IF('PIVOT NOMI ISCRITTI'!B175="","",'PIVOT NOMI ISCRITTI'!B175)</f>
        <v/>
      </c>
      <c r="C174" s="46" t="str">
        <f>IF(ISNA(VLOOKUP(A174,'Iscrizione non competitiva'!B:I,8,0)),"",VLOOKUP(A174,'Iscrizione non competitiva'!B:I,8,0))</f>
        <v/>
      </c>
    </row>
    <row r="175" spans="1:3">
      <c r="A175" t="str">
        <f>IF('PIVOT NOMI ISCRITTI'!A176="","",'PIVOT NOMI ISCRITTI'!A176)</f>
        <v/>
      </c>
      <c r="B175" t="str">
        <f>IF('PIVOT NOMI ISCRITTI'!B176="","",'PIVOT NOMI ISCRITTI'!B176)</f>
        <v/>
      </c>
      <c r="C175" s="46" t="str">
        <f>IF(ISNA(VLOOKUP(A175,'Iscrizione non competitiva'!B:I,8,0)),"",VLOOKUP(A175,'Iscrizione non competitiva'!B:I,8,0))</f>
        <v/>
      </c>
    </row>
    <row r="176" spans="1:3">
      <c r="A176" t="str">
        <f>IF('PIVOT NOMI ISCRITTI'!A177="","",'PIVOT NOMI ISCRITTI'!A177)</f>
        <v/>
      </c>
      <c r="B176" t="str">
        <f>IF('PIVOT NOMI ISCRITTI'!B177="","",'PIVOT NOMI ISCRITTI'!B177)</f>
        <v/>
      </c>
      <c r="C176" s="46" t="str">
        <f>IF(ISNA(VLOOKUP(A176,'Iscrizione non competitiva'!B:I,8,0)),"",VLOOKUP(A176,'Iscrizione non competitiva'!B:I,8,0))</f>
        <v/>
      </c>
    </row>
    <row r="177" spans="1:3">
      <c r="A177" t="str">
        <f>IF('PIVOT NOMI ISCRITTI'!A178="","",'PIVOT NOMI ISCRITTI'!A178)</f>
        <v/>
      </c>
      <c r="B177" t="str">
        <f>IF('PIVOT NOMI ISCRITTI'!B178="","",'PIVOT NOMI ISCRITTI'!B178)</f>
        <v/>
      </c>
      <c r="C177" s="46" t="str">
        <f>IF(ISNA(VLOOKUP(A177,'Iscrizione non competitiva'!B:I,8,0)),"",VLOOKUP(A177,'Iscrizione non competitiva'!B:I,8,0))</f>
        <v/>
      </c>
    </row>
    <row r="178" spans="1:3">
      <c r="A178" t="str">
        <f>IF('PIVOT NOMI ISCRITTI'!A179="","",'PIVOT NOMI ISCRITTI'!A179)</f>
        <v/>
      </c>
      <c r="B178" t="str">
        <f>IF('PIVOT NOMI ISCRITTI'!B179="","",'PIVOT NOMI ISCRITTI'!B179)</f>
        <v/>
      </c>
      <c r="C178" s="46" t="str">
        <f>IF(ISNA(VLOOKUP(A178,'Iscrizione non competitiva'!B:I,8,0)),"",VLOOKUP(A178,'Iscrizione non competitiva'!B:I,8,0))</f>
        <v/>
      </c>
    </row>
    <row r="179" spans="1:3">
      <c r="A179" t="str">
        <f>IF('PIVOT NOMI ISCRITTI'!A180="","",'PIVOT NOMI ISCRITTI'!A180)</f>
        <v/>
      </c>
      <c r="B179" t="str">
        <f>IF('PIVOT NOMI ISCRITTI'!B180="","",'PIVOT NOMI ISCRITTI'!B180)</f>
        <v/>
      </c>
      <c r="C179" s="46" t="str">
        <f>IF(ISNA(VLOOKUP(A179,'Iscrizione non competitiva'!B:I,8,0)),"",VLOOKUP(A179,'Iscrizione non competitiva'!B:I,8,0))</f>
        <v/>
      </c>
    </row>
    <row r="180" spans="1:3">
      <c r="A180" t="str">
        <f>IF('PIVOT NOMI ISCRITTI'!A181="","",'PIVOT NOMI ISCRITTI'!A181)</f>
        <v/>
      </c>
      <c r="B180" t="str">
        <f>IF('PIVOT NOMI ISCRITTI'!B181="","",'PIVOT NOMI ISCRITTI'!B181)</f>
        <v/>
      </c>
      <c r="C180" s="46" t="str">
        <f>IF(ISNA(VLOOKUP(A180,'Iscrizione non competitiva'!B:I,8,0)),"",VLOOKUP(A180,'Iscrizione non competitiva'!B:I,8,0))</f>
        <v/>
      </c>
    </row>
    <row r="181" spans="1:3">
      <c r="A181" t="str">
        <f>IF('PIVOT NOMI ISCRITTI'!A182="","",'PIVOT NOMI ISCRITTI'!A182)</f>
        <v/>
      </c>
      <c r="B181" t="str">
        <f>IF('PIVOT NOMI ISCRITTI'!B182="","",'PIVOT NOMI ISCRITTI'!B182)</f>
        <v/>
      </c>
      <c r="C181" s="46" t="str">
        <f>IF(ISNA(VLOOKUP(A181,'Iscrizione non competitiva'!B:I,8,0)),"",VLOOKUP(A181,'Iscrizione non competitiva'!B:I,8,0))</f>
        <v/>
      </c>
    </row>
    <row r="182" spans="1:3">
      <c r="A182" t="str">
        <f>IF('PIVOT NOMI ISCRITTI'!A183="","",'PIVOT NOMI ISCRITTI'!A183)</f>
        <v/>
      </c>
      <c r="B182" t="str">
        <f>IF('PIVOT NOMI ISCRITTI'!B183="","",'PIVOT NOMI ISCRITTI'!B183)</f>
        <v/>
      </c>
      <c r="C182" s="46" t="str">
        <f>IF(ISNA(VLOOKUP(A182,'Iscrizione non competitiva'!B:I,8,0)),"",VLOOKUP(A182,'Iscrizione non competitiva'!B:I,8,0))</f>
        <v/>
      </c>
    </row>
    <row r="183" spans="1:3">
      <c r="A183" t="str">
        <f>IF('PIVOT NOMI ISCRITTI'!A184="","",'PIVOT NOMI ISCRITTI'!A184)</f>
        <v/>
      </c>
      <c r="B183" t="str">
        <f>IF('PIVOT NOMI ISCRITTI'!B184="","",'PIVOT NOMI ISCRITTI'!B184)</f>
        <v/>
      </c>
      <c r="C183" s="46" t="str">
        <f>IF(ISNA(VLOOKUP(A183,'Iscrizione non competitiva'!B:I,8,0)),"",VLOOKUP(A183,'Iscrizione non competitiva'!B:I,8,0))</f>
        <v/>
      </c>
    </row>
    <row r="184" spans="1:3">
      <c r="A184" t="str">
        <f>IF('PIVOT NOMI ISCRITTI'!A185="","",'PIVOT NOMI ISCRITTI'!A185)</f>
        <v/>
      </c>
      <c r="B184" t="str">
        <f>IF('PIVOT NOMI ISCRITTI'!B185="","",'PIVOT NOMI ISCRITTI'!B185)</f>
        <v/>
      </c>
      <c r="C184" s="46" t="str">
        <f>IF(ISNA(VLOOKUP(A184,'Iscrizione non competitiva'!B:I,8,0)),"",VLOOKUP(A184,'Iscrizione non competitiva'!B:I,8,0))</f>
        <v/>
      </c>
    </row>
    <row r="185" spans="1:3">
      <c r="A185" t="str">
        <f>IF('PIVOT NOMI ISCRITTI'!A186="","",'PIVOT NOMI ISCRITTI'!A186)</f>
        <v/>
      </c>
      <c r="B185" t="str">
        <f>IF('PIVOT NOMI ISCRITTI'!B186="","",'PIVOT NOMI ISCRITTI'!B186)</f>
        <v/>
      </c>
      <c r="C185" s="46" t="str">
        <f>IF(ISNA(VLOOKUP(A185,'Iscrizione non competitiva'!B:I,8,0)),"",VLOOKUP(A185,'Iscrizione non competitiva'!B:I,8,0))</f>
        <v/>
      </c>
    </row>
    <row r="186" spans="1:3">
      <c r="A186" t="str">
        <f>IF('PIVOT NOMI ISCRITTI'!A187="","",'PIVOT NOMI ISCRITTI'!A187)</f>
        <v/>
      </c>
      <c r="B186" t="str">
        <f>IF('PIVOT NOMI ISCRITTI'!B187="","",'PIVOT NOMI ISCRITTI'!B187)</f>
        <v/>
      </c>
      <c r="C186" s="46" t="str">
        <f>IF(ISNA(VLOOKUP(A186,'Iscrizione non competitiva'!B:I,8,0)),"",VLOOKUP(A186,'Iscrizione non competitiva'!B:I,8,0))</f>
        <v/>
      </c>
    </row>
    <row r="187" spans="1:3">
      <c r="A187" t="str">
        <f>IF('PIVOT NOMI ISCRITTI'!A188="","",'PIVOT NOMI ISCRITTI'!A188)</f>
        <v/>
      </c>
      <c r="B187" t="str">
        <f>IF('PIVOT NOMI ISCRITTI'!B188="","",'PIVOT NOMI ISCRITTI'!B188)</f>
        <v/>
      </c>
      <c r="C187" s="46" t="str">
        <f>IF(ISNA(VLOOKUP(A187,'Iscrizione non competitiva'!B:I,8,0)),"",VLOOKUP(A187,'Iscrizione non competitiva'!B:I,8,0))</f>
        <v/>
      </c>
    </row>
    <row r="188" spans="1:3">
      <c r="A188" t="str">
        <f>IF('PIVOT NOMI ISCRITTI'!A189="","",'PIVOT NOMI ISCRITTI'!A189)</f>
        <v/>
      </c>
      <c r="B188" t="str">
        <f>IF('PIVOT NOMI ISCRITTI'!B189="","",'PIVOT NOMI ISCRITTI'!B189)</f>
        <v/>
      </c>
      <c r="C188" s="46" t="str">
        <f>IF(ISNA(VLOOKUP(A188,'Iscrizione non competitiva'!B:I,8,0)),"",VLOOKUP(A188,'Iscrizione non competitiva'!B:I,8,0))</f>
        <v/>
      </c>
    </row>
    <row r="189" spans="1:3">
      <c r="A189" t="str">
        <f>IF('PIVOT NOMI ISCRITTI'!A190="","",'PIVOT NOMI ISCRITTI'!A190)</f>
        <v/>
      </c>
      <c r="B189" t="str">
        <f>IF('PIVOT NOMI ISCRITTI'!B190="","",'PIVOT NOMI ISCRITTI'!B190)</f>
        <v/>
      </c>
      <c r="C189" s="46" t="str">
        <f>IF(ISNA(VLOOKUP(A189,'Iscrizione non competitiva'!B:I,8,0)),"",VLOOKUP(A189,'Iscrizione non competitiva'!B:I,8,0))</f>
        <v/>
      </c>
    </row>
    <row r="190" spans="1:3">
      <c r="A190" t="str">
        <f>IF('PIVOT NOMI ISCRITTI'!A191="","",'PIVOT NOMI ISCRITTI'!A191)</f>
        <v/>
      </c>
      <c r="B190" t="str">
        <f>IF('PIVOT NOMI ISCRITTI'!B191="","",'PIVOT NOMI ISCRITTI'!B191)</f>
        <v/>
      </c>
      <c r="C190" s="46" t="str">
        <f>IF(ISNA(VLOOKUP(A190,'Iscrizione non competitiva'!B:I,8,0)),"",VLOOKUP(A190,'Iscrizione non competitiva'!B:I,8,0))</f>
        <v/>
      </c>
    </row>
    <row r="191" spans="1:3">
      <c r="A191" t="str">
        <f>IF('PIVOT NOMI ISCRITTI'!A192="","",'PIVOT NOMI ISCRITTI'!A192)</f>
        <v/>
      </c>
      <c r="B191" t="str">
        <f>IF('PIVOT NOMI ISCRITTI'!B192="","",'PIVOT NOMI ISCRITTI'!B192)</f>
        <v/>
      </c>
      <c r="C191" s="46" t="str">
        <f>IF(ISNA(VLOOKUP(A191,'Iscrizione non competitiva'!B:I,8,0)),"",VLOOKUP(A191,'Iscrizione non competitiva'!B:I,8,0))</f>
        <v/>
      </c>
    </row>
    <row r="192" spans="1:3">
      <c r="A192" t="str">
        <f>IF('PIVOT NOMI ISCRITTI'!A193="","",'PIVOT NOMI ISCRITTI'!A193)</f>
        <v/>
      </c>
      <c r="B192" t="str">
        <f>IF('PIVOT NOMI ISCRITTI'!B193="","",'PIVOT NOMI ISCRITTI'!B193)</f>
        <v/>
      </c>
      <c r="C192" s="46" t="str">
        <f>IF(ISNA(VLOOKUP(A192,'Iscrizione non competitiva'!B:I,8,0)),"",VLOOKUP(A192,'Iscrizione non competitiva'!B:I,8,0))</f>
        <v/>
      </c>
    </row>
    <row r="193" spans="1:3">
      <c r="A193" t="str">
        <f>IF('PIVOT NOMI ISCRITTI'!A194="","",'PIVOT NOMI ISCRITTI'!A194)</f>
        <v/>
      </c>
      <c r="B193" t="str">
        <f>IF('PIVOT NOMI ISCRITTI'!B194="","",'PIVOT NOMI ISCRITTI'!B194)</f>
        <v/>
      </c>
      <c r="C193" s="46" t="str">
        <f>IF(ISNA(VLOOKUP(A193,'Iscrizione non competitiva'!B:I,8,0)),"",VLOOKUP(A193,'Iscrizione non competitiva'!B:I,8,0))</f>
        <v/>
      </c>
    </row>
    <row r="194" spans="1:3">
      <c r="A194" t="str">
        <f>IF('PIVOT NOMI ISCRITTI'!A195="","",'PIVOT NOMI ISCRITTI'!A195)</f>
        <v/>
      </c>
      <c r="B194" t="str">
        <f>IF('PIVOT NOMI ISCRITTI'!B195="","",'PIVOT NOMI ISCRITTI'!B195)</f>
        <v/>
      </c>
      <c r="C194" s="46" t="str">
        <f>IF(ISNA(VLOOKUP(A194,'Iscrizione non competitiva'!B:I,8,0)),"",VLOOKUP(A194,'Iscrizione non competitiva'!B:I,8,0))</f>
        <v/>
      </c>
    </row>
    <row r="195" spans="1:3">
      <c r="A195" t="str">
        <f>IF('PIVOT NOMI ISCRITTI'!A196="","",'PIVOT NOMI ISCRITTI'!A196)</f>
        <v/>
      </c>
      <c r="B195" t="str">
        <f>IF('PIVOT NOMI ISCRITTI'!B196="","",'PIVOT NOMI ISCRITTI'!B196)</f>
        <v/>
      </c>
      <c r="C195" s="46" t="str">
        <f>IF(ISNA(VLOOKUP(A195,'Iscrizione non competitiva'!B:I,8,0)),"",VLOOKUP(A195,'Iscrizione non competitiva'!B:I,8,0))</f>
        <v/>
      </c>
    </row>
    <row r="196" spans="1:3">
      <c r="A196" t="str">
        <f>IF('PIVOT NOMI ISCRITTI'!A197="","",'PIVOT NOMI ISCRITTI'!A197)</f>
        <v/>
      </c>
      <c r="B196" t="str">
        <f>IF('PIVOT NOMI ISCRITTI'!B197="","",'PIVOT NOMI ISCRITTI'!B197)</f>
        <v/>
      </c>
      <c r="C196" s="46" t="str">
        <f>IF(ISNA(VLOOKUP(A196,'Iscrizione non competitiva'!B:I,8,0)),"",VLOOKUP(A196,'Iscrizione non competitiva'!B:I,8,0))</f>
        <v/>
      </c>
    </row>
    <row r="197" spans="1:3">
      <c r="A197" t="str">
        <f>IF('PIVOT NOMI ISCRITTI'!A198="","",'PIVOT NOMI ISCRITTI'!A198)</f>
        <v/>
      </c>
      <c r="B197" t="str">
        <f>IF('PIVOT NOMI ISCRITTI'!B198="","",'PIVOT NOMI ISCRITTI'!B198)</f>
        <v/>
      </c>
      <c r="C197" s="46" t="str">
        <f>IF(ISNA(VLOOKUP(A197,'Iscrizione non competitiva'!B:I,8,0)),"",VLOOKUP(A197,'Iscrizione non competitiva'!B:I,8,0))</f>
        <v/>
      </c>
    </row>
    <row r="198" spans="1:3">
      <c r="A198" t="str">
        <f>IF('PIVOT NOMI ISCRITTI'!A199="","",'PIVOT NOMI ISCRITTI'!A199)</f>
        <v/>
      </c>
      <c r="B198" t="str">
        <f>IF('PIVOT NOMI ISCRITTI'!B199="","",'PIVOT NOMI ISCRITTI'!B199)</f>
        <v/>
      </c>
      <c r="C198" s="46" t="str">
        <f>IF(ISNA(VLOOKUP(A198,'Iscrizione non competitiva'!B:I,8,0)),"",VLOOKUP(A198,'Iscrizione non competitiva'!B:I,8,0))</f>
        <v/>
      </c>
    </row>
    <row r="199" spans="1:3">
      <c r="A199" t="str">
        <f>IF('PIVOT NOMI ISCRITTI'!A200="","",'PIVOT NOMI ISCRITTI'!A200)</f>
        <v/>
      </c>
      <c r="B199" t="str">
        <f>IF('PIVOT NOMI ISCRITTI'!B200="","",'PIVOT NOMI ISCRITTI'!B200)</f>
        <v/>
      </c>
      <c r="C199" s="46" t="str">
        <f>IF(ISNA(VLOOKUP(A199,'Iscrizione non competitiva'!B:I,8,0)),"",VLOOKUP(A199,'Iscrizione non competitiva'!B:I,8,0))</f>
        <v/>
      </c>
    </row>
    <row r="200" spans="1:3">
      <c r="A200" t="str">
        <f>IF('PIVOT NOMI ISCRITTI'!A201="","",'PIVOT NOMI ISCRITTI'!A201)</f>
        <v/>
      </c>
      <c r="B200" t="str">
        <f>IF('PIVOT NOMI ISCRITTI'!B201="","",'PIVOT NOMI ISCRITTI'!B201)</f>
        <v/>
      </c>
      <c r="C200" s="46" t="str">
        <f>IF(ISNA(VLOOKUP(A200,'Iscrizione non competitiva'!B:I,8,0)),"",VLOOKUP(A200,'Iscrizione non competitiva'!B:I,8,0))</f>
        <v/>
      </c>
    </row>
    <row r="201" spans="1:3">
      <c r="A201" t="str">
        <f>IF('PIVOT NOMI ISCRITTI'!A202="","",'PIVOT NOMI ISCRITTI'!A202)</f>
        <v/>
      </c>
      <c r="B201" t="str">
        <f>IF('PIVOT NOMI ISCRITTI'!B202="","",'PIVOT NOMI ISCRITTI'!B202)</f>
        <v/>
      </c>
      <c r="C201" s="46" t="str">
        <f>IF(ISNA(VLOOKUP(A201,'Iscrizione non competitiva'!B:I,8,0)),"",VLOOKUP(A201,'Iscrizione non competitiva'!B:I,8,0))</f>
        <v/>
      </c>
    </row>
    <row r="202" spans="1:3">
      <c r="A202" t="str">
        <f>IF('PIVOT NOMI ISCRITTI'!A203="","",'PIVOT NOMI ISCRITTI'!A203)</f>
        <v/>
      </c>
      <c r="B202" t="str">
        <f>IF('PIVOT NOMI ISCRITTI'!B203="","",'PIVOT NOMI ISCRITTI'!B203)</f>
        <v/>
      </c>
      <c r="C202" s="46" t="str">
        <f>IF(ISNA(VLOOKUP(A202,'Iscrizione non competitiva'!B:I,8,0)),"",VLOOKUP(A202,'Iscrizione non competitiva'!B:I,8,0))</f>
        <v/>
      </c>
    </row>
    <row r="203" spans="1:3">
      <c r="A203" t="str">
        <f>IF('PIVOT NOMI ISCRITTI'!A204="","",'PIVOT NOMI ISCRITTI'!A204)</f>
        <v/>
      </c>
      <c r="B203" t="str">
        <f>IF('PIVOT NOMI ISCRITTI'!B204="","",'PIVOT NOMI ISCRITTI'!B204)</f>
        <v/>
      </c>
      <c r="C203" s="46" t="str">
        <f>IF(ISNA(VLOOKUP(A203,'Iscrizione non competitiva'!B:I,8,0)),"",VLOOKUP(A203,'Iscrizione non competitiva'!B:I,8,0))</f>
        <v/>
      </c>
    </row>
    <row r="204" spans="1:3">
      <c r="A204" t="str">
        <f>IF('PIVOT NOMI ISCRITTI'!A205="","",'PIVOT NOMI ISCRITTI'!A205)</f>
        <v/>
      </c>
      <c r="B204" t="str">
        <f>IF('PIVOT NOMI ISCRITTI'!B205="","",'PIVOT NOMI ISCRITTI'!B205)</f>
        <v/>
      </c>
      <c r="C204" s="46" t="str">
        <f>IF(ISNA(VLOOKUP(A204,'Iscrizione non competitiva'!B:I,8,0)),"",VLOOKUP(A204,'Iscrizione non competitiva'!B:I,8,0))</f>
        <v/>
      </c>
    </row>
    <row r="205" spans="1:3">
      <c r="A205" t="str">
        <f>IF('PIVOT NOMI ISCRITTI'!A206="","",'PIVOT NOMI ISCRITTI'!A206)</f>
        <v/>
      </c>
      <c r="B205" t="str">
        <f>IF('PIVOT NOMI ISCRITTI'!B206="","",'PIVOT NOMI ISCRITTI'!B206)</f>
        <v/>
      </c>
      <c r="C205" s="46" t="str">
        <f>IF(ISNA(VLOOKUP(A205,'Iscrizione non competitiva'!B:I,8,0)),"",VLOOKUP(A205,'Iscrizione non competitiva'!B:I,8,0))</f>
        <v/>
      </c>
    </row>
    <row r="206" spans="1:3">
      <c r="A206" t="str">
        <f>IF('PIVOT NOMI ISCRITTI'!A207="","",'PIVOT NOMI ISCRITTI'!A207)</f>
        <v/>
      </c>
      <c r="B206" t="str">
        <f>IF('PIVOT NOMI ISCRITTI'!B207="","",'PIVOT NOMI ISCRITTI'!B207)</f>
        <v/>
      </c>
      <c r="C206" s="46" t="str">
        <f>IF(ISNA(VLOOKUP(A206,'Iscrizione non competitiva'!B:I,8,0)),"",VLOOKUP(A206,'Iscrizione non competitiva'!B:I,8,0))</f>
        <v/>
      </c>
    </row>
    <row r="207" spans="1:3">
      <c r="A207" t="str">
        <f>IF('PIVOT NOMI ISCRITTI'!A208="","",'PIVOT NOMI ISCRITTI'!A208)</f>
        <v/>
      </c>
      <c r="B207" t="str">
        <f>IF('PIVOT NOMI ISCRITTI'!B208="","",'PIVOT NOMI ISCRITTI'!B208)</f>
        <v/>
      </c>
      <c r="C207" s="46" t="str">
        <f>IF(ISNA(VLOOKUP(A207,'Iscrizione non competitiva'!B:I,8,0)),"",VLOOKUP(A207,'Iscrizione non competitiva'!B:I,8,0))</f>
        <v/>
      </c>
    </row>
    <row r="208" spans="1:3">
      <c r="A208" t="str">
        <f>IF('PIVOT NOMI ISCRITTI'!A209="","",'PIVOT NOMI ISCRITTI'!A209)</f>
        <v/>
      </c>
      <c r="B208" t="str">
        <f>IF('PIVOT NOMI ISCRITTI'!B209="","",'PIVOT NOMI ISCRITTI'!B209)</f>
        <v/>
      </c>
      <c r="C208" s="46" t="str">
        <f>IF(ISNA(VLOOKUP(A208,'Iscrizione non competitiva'!B:I,8,0)),"",VLOOKUP(A208,'Iscrizione non competitiva'!B:I,8,0))</f>
        <v/>
      </c>
    </row>
    <row r="209" spans="1:3">
      <c r="A209" t="str">
        <f>IF('PIVOT NOMI ISCRITTI'!A210="","",'PIVOT NOMI ISCRITTI'!A210)</f>
        <v/>
      </c>
      <c r="B209" t="str">
        <f>IF('PIVOT NOMI ISCRITTI'!B210="","",'PIVOT NOMI ISCRITTI'!B210)</f>
        <v/>
      </c>
      <c r="C209" s="46" t="str">
        <f>IF(ISNA(VLOOKUP(A209,'Iscrizione non competitiva'!B:I,8,0)),"",VLOOKUP(A209,'Iscrizione non competitiva'!B:I,8,0))</f>
        <v/>
      </c>
    </row>
    <row r="210" spans="1:3">
      <c r="A210" t="str">
        <f>IF('PIVOT NOMI ISCRITTI'!A211="","",'PIVOT NOMI ISCRITTI'!A211)</f>
        <v/>
      </c>
      <c r="B210" t="str">
        <f>IF('PIVOT NOMI ISCRITTI'!B211="","",'PIVOT NOMI ISCRITTI'!B211)</f>
        <v/>
      </c>
      <c r="C210" s="46" t="str">
        <f>IF(ISNA(VLOOKUP(A210,'Iscrizione non competitiva'!B:I,8,0)),"",VLOOKUP(A210,'Iscrizione non competitiva'!B:I,8,0))</f>
        <v/>
      </c>
    </row>
    <row r="211" spans="1:3">
      <c r="A211" t="str">
        <f>IF('PIVOT NOMI ISCRITTI'!A212="","",'PIVOT NOMI ISCRITTI'!A212)</f>
        <v/>
      </c>
      <c r="B211" t="str">
        <f>IF('PIVOT NOMI ISCRITTI'!B212="","",'PIVOT NOMI ISCRITTI'!B212)</f>
        <v/>
      </c>
      <c r="C211" s="46" t="str">
        <f>IF(ISNA(VLOOKUP(A211,'Iscrizione non competitiva'!B:I,8,0)),"",VLOOKUP(A211,'Iscrizione non competitiva'!B:I,8,0))</f>
        <v/>
      </c>
    </row>
    <row r="212" spans="1:3">
      <c r="A212" t="str">
        <f>IF('PIVOT NOMI ISCRITTI'!A213="","",'PIVOT NOMI ISCRITTI'!A213)</f>
        <v/>
      </c>
      <c r="B212" t="str">
        <f>IF('PIVOT NOMI ISCRITTI'!B213="","",'PIVOT NOMI ISCRITTI'!B213)</f>
        <v/>
      </c>
      <c r="C212" s="46" t="str">
        <f>IF(ISNA(VLOOKUP(A212,'Iscrizione non competitiva'!B:I,8,0)),"",VLOOKUP(A212,'Iscrizione non competitiva'!B:I,8,0))</f>
        <v/>
      </c>
    </row>
    <row r="213" spans="1:3">
      <c r="A213" t="str">
        <f>IF('PIVOT NOMI ISCRITTI'!A214="","",'PIVOT NOMI ISCRITTI'!A214)</f>
        <v/>
      </c>
      <c r="B213" t="str">
        <f>IF('PIVOT NOMI ISCRITTI'!B214="","",'PIVOT NOMI ISCRITTI'!B214)</f>
        <v/>
      </c>
      <c r="C213" s="46" t="str">
        <f>IF(ISNA(VLOOKUP(A213,'Iscrizione non competitiva'!B:I,8,0)),"",VLOOKUP(A213,'Iscrizione non competitiva'!B:I,8,0))</f>
        <v/>
      </c>
    </row>
    <row r="214" spans="1:3">
      <c r="A214" t="str">
        <f>IF('PIVOT NOMI ISCRITTI'!A215="","",'PIVOT NOMI ISCRITTI'!A215)</f>
        <v/>
      </c>
      <c r="B214" t="str">
        <f>IF('PIVOT NOMI ISCRITTI'!B215="","",'PIVOT NOMI ISCRITTI'!B215)</f>
        <v/>
      </c>
      <c r="C214" s="46" t="str">
        <f>IF(ISNA(VLOOKUP(A214,'Iscrizione non competitiva'!B:I,8,0)),"",VLOOKUP(A214,'Iscrizione non competitiva'!B:I,8,0))</f>
        <v/>
      </c>
    </row>
    <row r="215" spans="1:3">
      <c r="A215" t="str">
        <f>IF('PIVOT NOMI ISCRITTI'!A216="","",'PIVOT NOMI ISCRITTI'!A216)</f>
        <v/>
      </c>
      <c r="B215" t="str">
        <f>IF('PIVOT NOMI ISCRITTI'!B216="","",'PIVOT NOMI ISCRITTI'!B216)</f>
        <v/>
      </c>
      <c r="C215" s="46" t="str">
        <f>IF(ISNA(VLOOKUP(A215,'Iscrizione non competitiva'!B:I,8,0)),"",VLOOKUP(A215,'Iscrizione non competitiva'!B:I,8,0))</f>
        <v/>
      </c>
    </row>
    <row r="216" spans="1:3">
      <c r="A216" t="str">
        <f>IF('PIVOT NOMI ISCRITTI'!A217="","",'PIVOT NOMI ISCRITTI'!A217)</f>
        <v/>
      </c>
      <c r="B216" t="str">
        <f>IF('PIVOT NOMI ISCRITTI'!B217="","",'PIVOT NOMI ISCRITTI'!B217)</f>
        <v/>
      </c>
      <c r="C216" s="46" t="str">
        <f>IF(ISNA(VLOOKUP(A216,'Iscrizione non competitiva'!B:I,8,0)),"",VLOOKUP(A216,'Iscrizione non competitiva'!B:I,8,0))</f>
        <v/>
      </c>
    </row>
    <row r="217" spans="1:3">
      <c r="A217" t="str">
        <f>IF('PIVOT NOMI ISCRITTI'!A218="","",'PIVOT NOMI ISCRITTI'!A218)</f>
        <v/>
      </c>
      <c r="B217" t="str">
        <f>IF('PIVOT NOMI ISCRITTI'!B218="","",'PIVOT NOMI ISCRITTI'!B218)</f>
        <v/>
      </c>
      <c r="C217" s="46" t="str">
        <f>IF(ISNA(VLOOKUP(A217,'Iscrizione non competitiva'!B:I,8,0)),"",VLOOKUP(A217,'Iscrizione non competitiva'!B:I,8,0))</f>
        <v/>
      </c>
    </row>
    <row r="218" spans="1:3">
      <c r="A218" t="str">
        <f>IF('PIVOT NOMI ISCRITTI'!A219="","",'PIVOT NOMI ISCRITTI'!A219)</f>
        <v/>
      </c>
      <c r="B218" t="str">
        <f>IF('PIVOT NOMI ISCRITTI'!B219="","",'PIVOT NOMI ISCRITTI'!B219)</f>
        <v/>
      </c>
      <c r="C218" s="46" t="str">
        <f>IF(ISNA(VLOOKUP(A218,'Iscrizione non competitiva'!B:I,8,0)),"",VLOOKUP(A218,'Iscrizione non competitiva'!B:I,8,0))</f>
        <v/>
      </c>
    </row>
    <row r="219" spans="1:3">
      <c r="A219" t="str">
        <f>IF('PIVOT NOMI ISCRITTI'!A220="","",'PIVOT NOMI ISCRITTI'!A220)</f>
        <v/>
      </c>
      <c r="B219" t="str">
        <f>IF('PIVOT NOMI ISCRITTI'!B220="","",'PIVOT NOMI ISCRITTI'!B220)</f>
        <v/>
      </c>
      <c r="C219" s="46" t="str">
        <f>IF(ISNA(VLOOKUP(A219,'Iscrizione non competitiva'!B:I,8,0)),"",VLOOKUP(A219,'Iscrizione non competitiva'!B:I,8,0))</f>
        <v/>
      </c>
    </row>
    <row r="220" spans="1:3">
      <c r="A220" t="str">
        <f>IF('PIVOT NOMI ISCRITTI'!A221="","",'PIVOT NOMI ISCRITTI'!A221)</f>
        <v/>
      </c>
      <c r="B220" t="str">
        <f>IF('PIVOT NOMI ISCRITTI'!B221="","",'PIVOT NOMI ISCRITTI'!B221)</f>
        <v/>
      </c>
      <c r="C220" s="46" t="str">
        <f>IF(ISNA(VLOOKUP(A220,'Iscrizione non competitiva'!B:I,8,0)),"",VLOOKUP(A220,'Iscrizione non competitiva'!B:I,8,0))</f>
        <v/>
      </c>
    </row>
    <row r="221" spans="1:3">
      <c r="A221" t="str">
        <f>IF('PIVOT NOMI ISCRITTI'!A222="","",'PIVOT NOMI ISCRITTI'!A222)</f>
        <v/>
      </c>
      <c r="B221" t="str">
        <f>IF('PIVOT NOMI ISCRITTI'!B222="","",'PIVOT NOMI ISCRITTI'!B222)</f>
        <v/>
      </c>
      <c r="C221" s="46" t="str">
        <f>IF(ISNA(VLOOKUP(A221,'Iscrizione non competitiva'!B:I,8,0)),"",VLOOKUP(A221,'Iscrizione non competitiva'!B:I,8,0))</f>
        <v/>
      </c>
    </row>
    <row r="222" spans="1:3">
      <c r="A222" t="str">
        <f>IF('PIVOT NOMI ISCRITTI'!A223="","",'PIVOT NOMI ISCRITTI'!A223)</f>
        <v/>
      </c>
      <c r="B222" t="str">
        <f>IF('PIVOT NOMI ISCRITTI'!B223="","",'PIVOT NOMI ISCRITTI'!B223)</f>
        <v/>
      </c>
      <c r="C222" s="46" t="str">
        <f>IF(ISNA(VLOOKUP(A222,'Iscrizione non competitiva'!B:I,8,0)),"",VLOOKUP(A222,'Iscrizione non competitiva'!B:I,8,0))</f>
        <v/>
      </c>
    </row>
    <row r="223" spans="1:3">
      <c r="A223" t="str">
        <f>IF('PIVOT NOMI ISCRITTI'!A224="","",'PIVOT NOMI ISCRITTI'!A224)</f>
        <v/>
      </c>
      <c r="B223" t="str">
        <f>IF('PIVOT NOMI ISCRITTI'!B224="","",'PIVOT NOMI ISCRITTI'!B224)</f>
        <v/>
      </c>
      <c r="C223" s="46" t="str">
        <f>IF(ISNA(VLOOKUP(A223,'Iscrizione non competitiva'!B:I,8,0)),"",VLOOKUP(A223,'Iscrizione non competitiva'!B:I,8,0))</f>
        <v/>
      </c>
    </row>
    <row r="224" spans="1:3">
      <c r="A224" t="str">
        <f>IF('PIVOT NOMI ISCRITTI'!A225="","",'PIVOT NOMI ISCRITTI'!A225)</f>
        <v/>
      </c>
      <c r="B224" t="str">
        <f>IF('PIVOT NOMI ISCRITTI'!B225="","",'PIVOT NOMI ISCRITTI'!B225)</f>
        <v/>
      </c>
      <c r="C224" s="46" t="str">
        <f>IF(ISNA(VLOOKUP(A224,'Iscrizione non competitiva'!B:I,8,0)),"",VLOOKUP(A224,'Iscrizione non competitiva'!B:I,8,0))</f>
        <v/>
      </c>
    </row>
    <row r="225" spans="1:3">
      <c r="A225" t="str">
        <f>IF('PIVOT NOMI ISCRITTI'!A226="","",'PIVOT NOMI ISCRITTI'!A226)</f>
        <v/>
      </c>
      <c r="B225" t="str">
        <f>IF('PIVOT NOMI ISCRITTI'!B226="","",'PIVOT NOMI ISCRITTI'!B226)</f>
        <v/>
      </c>
      <c r="C225" s="46" t="str">
        <f>IF(ISNA(VLOOKUP(A225,'Iscrizione non competitiva'!B:I,8,0)),"",VLOOKUP(A225,'Iscrizione non competitiva'!B:I,8,0))</f>
        <v/>
      </c>
    </row>
    <row r="226" spans="1:3">
      <c r="A226" t="str">
        <f>IF('PIVOT NOMI ISCRITTI'!A227="","",'PIVOT NOMI ISCRITTI'!A227)</f>
        <v/>
      </c>
      <c r="B226" t="str">
        <f>IF('PIVOT NOMI ISCRITTI'!B227="","",'PIVOT NOMI ISCRITTI'!B227)</f>
        <v/>
      </c>
      <c r="C226" s="46" t="str">
        <f>IF(ISNA(VLOOKUP(A226,'Iscrizione non competitiva'!B:I,8,0)),"",VLOOKUP(A226,'Iscrizione non competitiva'!B:I,8,0))</f>
        <v/>
      </c>
    </row>
    <row r="227" spans="1:3">
      <c r="A227" t="str">
        <f>IF('PIVOT NOMI ISCRITTI'!A228="","",'PIVOT NOMI ISCRITTI'!A228)</f>
        <v/>
      </c>
      <c r="B227" t="str">
        <f>IF('PIVOT NOMI ISCRITTI'!B228="","",'PIVOT NOMI ISCRITTI'!B228)</f>
        <v/>
      </c>
      <c r="C227" s="46" t="str">
        <f>IF(ISNA(VLOOKUP(A227,'Iscrizione non competitiva'!B:I,8,0)),"",VLOOKUP(A227,'Iscrizione non competitiva'!B:I,8,0))</f>
        <v/>
      </c>
    </row>
    <row r="228" spans="1:3">
      <c r="A228" t="str">
        <f>IF('PIVOT NOMI ISCRITTI'!A229="","",'PIVOT NOMI ISCRITTI'!A229)</f>
        <v/>
      </c>
      <c r="B228" t="str">
        <f>IF('PIVOT NOMI ISCRITTI'!B229="","",'PIVOT NOMI ISCRITTI'!B229)</f>
        <v/>
      </c>
      <c r="C228" s="46" t="str">
        <f>IF(ISNA(VLOOKUP(A228,'Iscrizione non competitiva'!B:I,8,0)),"",VLOOKUP(A228,'Iscrizione non competitiva'!B:I,8,0))</f>
        <v/>
      </c>
    </row>
    <row r="229" spans="1:3">
      <c r="A229" t="str">
        <f>IF('PIVOT NOMI ISCRITTI'!A230="","",'PIVOT NOMI ISCRITTI'!A230)</f>
        <v/>
      </c>
      <c r="B229" t="str">
        <f>IF('PIVOT NOMI ISCRITTI'!B230="","",'PIVOT NOMI ISCRITTI'!B230)</f>
        <v/>
      </c>
      <c r="C229" s="46" t="str">
        <f>IF(ISNA(VLOOKUP(A229,'Iscrizione non competitiva'!B:I,8,0)),"",VLOOKUP(A229,'Iscrizione non competitiva'!B:I,8,0))</f>
        <v/>
      </c>
    </row>
    <row r="230" spans="1:3">
      <c r="A230" t="str">
        <f>IF('PIVOT NOMI ISCRITTI'!A231="","",'PIVOT NOMI ISCRITTI'!A231)</f>
        <v/>
      </c>
      <c r="B230" t="str">
        <f>IF('PIVOT NOMI ISCRITTI'!B231="","",'PIVOT NOMI ISCRITTI'!B231)</f>
        <v/>
      </c>
      <c r="C230" s="46" t="str">
        <f>IF(ISNA(VLOOKUP(A230,'Iscrizione non competitiva'!B:I,8,0)),"",VLOOKUP(A230,'Iscrizione non competitiva'!B:I,8,0))</f>
        <v/>
      </c>
    </row>
    <row r="231" spans="1:3">
      <c r="A231" t="str">
        <f>IF('PIVOT NOMI ISCRITTI'!A232="","",'PIVOT NOMI ISCRITTI'!A232)</f>
        <v/>
      </c>
      <c r="B231" t="str">
        <f>IF('PIVOT NOMI ISCRITTI'!B232="","",'PIVOT NOMI ISCRITTI'!B232)</f>
        <v/>
      </c>
      <c r="C231" s="46" t="str">
        <f>IF(ISNA(VLOOKUP(A231,'Iscrizione non competitiva'!B:I,8,0)),"",VLOOKUP(A231,'Iscrizione non competitiva'!B:I,8,0))</f>
        <v/>
      </c>
    </row>
    <row r="232" spans="1:3">
      <c r="A232" t="str">
        <f>IF('PIVOT NOMI ISCRITTI'!A233="","",'PIVOT NOMI ISCRITTI'!A233)</f>
        <v/>
      </c>
      <c r="B232" t="str">
        <f>IF('PIVOT NOMI ISCRITTI'!B233="","",'PIVOT NOMI ISCRITTI'!B233)</f>
        <v/>
      </c>
      <c r="C232" s="46" t="str">
        <f>IF(ISNA(VLOOKUP(A232,'Iscrizione non competitiva'!B:I,8,0)),"",VLOOKUP(A232,'Iscrizione non competitiva'!B:I,8,0))</f>
        <v/>
      </c>
    </row>
    <row r="233" spans="1:3">
      <c r="A233" t="str">
        <f>IF('PIVOT NOMI ISCRITTI'!A234="","",'PIVOT NOMI ISCRITTI'!A234)</f>
        <v/>
      </c>
      <c r="B233" t="str">
        <f>IF('PIVOT NOMI ISCRITTI'!B234="","",'PIVOT NOMI ISCRITTI'!B234)</f>
        <v/>
      </c>
      <c r="C233" s="46" t="str">
        <f>IF(ISNA(VLOOKUP(A233,'Iscrizione non competitiva'!B:I,8,0)),"",VLOOKUP(A233,'Iscrizione non competitiva'!B:I,8,0))</f>
        <v/>
      </c>
    </row>
    <row r="234" spans="1:3">
      <c r="A234" t="str">
        <f>IF('PIVOT NOMI ISCRITTI'!A235="","",'PIVOT NOMI ISCRITTI'!A235)</f>
        <v/>
      </c>
      <c r="B234" t="str">
        <f>IF('PIVOT NOMI ISCRITTI'!B235="","",'PIVOT NOMI ISCRITTI'!B235)</f>
        <v/>
      </c>
      <c r="C234" s="46" t="str">
        <f>IF(ISNA(VLOOKUP(A234,'Iscrizione non competitiva'!B:I,8,0)),"",VLOOKUP(A234,'Iscrizione non competitiva'!B:I,8,0))</f>
        <v/>
      </c>
    </row>
    <row r="235" spans="1:3">
      <c r="A235" t="str">
        <f>IF('PIVOT NOMI ISCRITTI'!A236="","",'PIVOT NOMI ISCRITTI'!A236)</f>
        <v/>
      </c>
      <c r="B235" t="str">
        <f>IF('PIVOT NOMI ISCRITTI'!B236="","",'PIVOT NOMI ISCRITTI'!B236)</f>
        <v/>
      </c>
      <c r="C235" s="46" t="str">
        <f>IF(ISNA(VLOOKUP(A235,'Iscrizione non competitiva'!B:I,8,0)),"",VLOOKUP(A235,'Iscrizione non competitiva'!B:I,8,0))</f>
        <v/>
      </c>
    </row>
    <row r="236" spans="1:3">
      <c r="A236" t="str">
        <f>IF('PIVOT NOMI ISCRITTI'!A237="","",'PIVOT NOMI ISCRITTI'!A237)</f>
        <v/>
      </c>
      <c r="B236" t="str">
        <f>IF('PIVOT NOMI ISCRITTI'!B237="","",'PIVOT NOMI ISCRITTI'!B237)</f>
        <v/>
      </c>
      <c r="C236" s="46" t="str">
        <f>IF(ISNA(VLOOKUP(A236,'Iscrizione non competitiva'!B:I,8,0)),"",VLOOKUP(A236,'Iscrizione non competitiva'!B:I,8,0))</f>
        <v/>
      </c>
    </row>
    <row r="237" spans="1:3">
      <c r="A237" t="str">
        <f>IF('PIVOT NOMI ISCRITTI'!A238="","",'PIVOT NOMI ISCRITTI'!A238)</f>
        <v/>
      </c>
      <c r="B237" t="str">
        <f>IF('PIVOT NOMI ISCRITTI'!B238="","",'PIVOT NOMI ISCRITTI'!B238)</f>
        <v/>
      </c>
      <c r="C237" s="46" t="str">
        <f>IF(ISNA(VLOOKUP(A237,'Iscrizione non competitiva'!B:I,8,0)),"",VLOOKUP(A237,'Iscrizione non competitiva'!B:I,8,0))</f>
        <v/>
      </c>
    </row>
    <row r="238" spans="1:3">
      <c r="A238" t="str">
        <f>IF('PIVOT NOMI ISCRITTI'!A239="","",'PIVOT NOMI ISCRITTI'!A239)</f>
        <v/>
      </c>
      <c r="B238" t="str">
        <f>IF('PIVOT NOMI ISCRITTI'!B239="","",'PIVOT NOMI ISCRITTI'!B239)</f>
        <v/>
      </c>
      <c r="C238" s="46" t="str">
        <f>IF(ISNA(VLOOKUP(A238,'Iscrizione non competitiva'!B:I,8,0)),"",VLOOKUP(A238,'Iscrizione non competitiva'!B:I,8,0))</f>
        <v/>
      </c>
    </row>
    <row r="239" spans="1:3">
      <c r="A239" t="str">
        <f>IF('PIVOT NOMI ISCRITTI'!A240="","",'PIVOT NOMI ISCRITTI'!A240)</f>
        <v/>
      </c>
      <c r="B239" t="str">
        <f>IF('PIVOT NOMI ISCRITTI'!B240="","",'PIVOT NOMI ISCRITTI'!B240)</f>
        <v/>
      </c>
      <c r="C239" s="46" t="str">
        <f>IF(ISNA(VLOOKUP(A239,'Iscrizione non competitiva'!B:I,8,0)),"",VLOOKUP(A239,'Iscrizione non competitiva'!B:I,8,0))</f>
        <v/>
      </c>
    </row>
    <row r="240" spans="1:3">
      <c r="A240" t="str">
        <f>IF('PIVOT NOMI ISCRITTI'!A241="","",'PIVOT NOMI ISCRITTI'!A241)</f>
        <v/>
      </c>
      <c r="B240" t="str">
        <f>IF('PIVOT NOMI ISCRITTI'!B241="","",'PIVOT NOMI ISCRITTI'!B241)</f>
        <v/>
      </c>
      <c r="C240" s="46" t="str">
        <f>IF(ISNA(VLOOKUP(A240,'Iscrizione non competitiva'!B:I,8,0)),"",VLOOKUP(A240,'Iscrizione non competitiva'!B:I,8,0))</f>
        <v/>
      </c>
    </row>
    <row r="241" spans="1:3">
      <c r="A241" t="str">
        <f>IF('PIVOT NOMI ISCRITTI'!A242="","",'PIVOT NOMI ISCRITTI'!A242)</f>
        <v/>
      </c>
      <c r="B241" t="str">
        <f>IF('PIVOT NOMI ISCRITTI'!B242="","",'PIVOT NOMI ISCRITTI'!B242)</f>
        <v/>
      </c>
      <c r="C241" s="46" t="str">
        <f>IF(ISNA(VLOOKUP(A241,'Iscrizione non competitiva'!B:I,8,0)),"",VLOOKUP(A241,'Iscrizione non competitiva'!B:I,8,0))</f>
        <v/>
      </c>
    </row>
    <row r="242" spans="1:3">
      <c r="A242" t="str">
        <f>IF('PIVOT NOMI ISCRITTI'!A243="","",'PIVOT NOMI ISCRITTI'!A243)</f>
        <v/>
      </c>
      <c r="B242" t="str">
        <f>IF('PIVOT NOMI ISCRITTI'!B243="","",'PIVOT NOMI ISCRITTI'!B243)</f>
        <v/>
      </c>
      <c r="C242" s="46" t="str">
        <f>IF(ISNA(VLOOKUP(A242,'Iscrizione non competitiva'!B:I,8,0)),"",VLOOKUP(A242,'Iscrizione non competitiva'!B:I,8,0))</f>
        <v/>
      </c>
    </row>
    <row r="243" spans="1:3">
      <c r="A243" t="str">
        <f>IF('PIVOT NOMI ISCRITTI'!A244="","",'PIVOT NOMI ISCRITTI'!A244)</f>
        <v/>
      </c>
      <c r="B243" t="str">
        <f>IF('PIVOT NOMI ISCRITTI'!B244="","",'PIVOT NOMI ISCRITTI'!B244)</f>
        <v/>
      </c>
      <c r="C243" s="46" t="str">
        <f>IF(ISNA(VLOOKUP(A243,'Iscrizione non competitiva'!B:I,8,0)),"",VLOOKUP(A243,'Iscrizione non competitiva'!B:I,8,0))</f>
        <v/>
      </c>
    </row>
    <row r="244" spans="1:3">
      <c r="A244" t="str">
        <f>IF('PIVOT NOMI ISCRITTI'!A245="","",'PIVOT NOMI ISCRITTI'!A245)</f>
        <v/>
      </c>
      <c r="B244" t="str">
        <f>IF('PIVOT NOMI ISCRITTI'!B245="","",'PIVOT NOMI ISCRITTI'!B245)</f>
        <v/>
      </c>
      <c r="C244" s="46" t="str">
        <f>IF(ISNA(VLOOKUP(A244,'Iscrizione non competitiva'!B:I,8,0)),"",VLOOKUP(A244,'Iscrizione non competitiva'!B:I,8,0))</f>
        <v/>
      </c>
    </row>
    <row r="245" spans="1:3">
      <c r="A245" t="str">
        <f>IF('PIVOT NOMI ISCRITTI'!A246="","",'PIVOT NOMI ISCRITTI'!A246)</f>
        <v/>
      </c>
      <c r="B245" t="str">
        <f>IF('PIVOT NOMI ISCRITTI'!B246="","",'PIVOT NOMI ISCRITTI'!B246)</f>
        <v/>
      </c>
      <c r="C245" s="46" t="str">
        <f>IF(ISNA(VLOOKUP(A245,'Iscrizione non competitiva'!B:I,8,0)),"",VLOOKUP(A245,'Iscrizione non competitiva'!B:I,8,0))</f>
        <v/>
      </c>
    </row>
    <row r="246" spans="1:3">
      <c r="A246" t="str">
        <f>IF('PIVOT NOMI ISCRITTI'!A247="","",'PIVOT NOMI ISCRITTI'!A247)</f>
        <v/>
      </c>
      <c r="B246" t="str">
        <f>IF('PIVOT NOMI ISCRITTI'!B247="","",'PIVOT NOMI ISCRITTI'!B247)</f>
        <v/>
      </c>
      <c r="C246" s="46" t="str">
        <f>IF(ISNA(VLOOKUP(A246,'Iscrizione non competitiva'!B:I,8,0)),"",VLOOKUP(A246,'Iscrizione non competitiva'!B:I,8,0))</f>
        <v/>
      </c>
    </row>
    <row r="247" spans="1:3">
      <c r="A247" t="str">
        <f>IF('PIVOT NOMI ISCRITTI'!A248="","",'PIVOT NOMI ISCRITTI'!A248)</f>
        <v/>
      </c>
      <c r="B247" t="str">
        <f>IF('PIVOT NOMI ISCRITTI'!B248="","",'PIVOT NOMI ISCRITTI'!B248)</f>
        <v/>
      </c>
      <c r="C247" s="46" t="str">
        <f>IF(ISNA(VLOOKUP(A247,'Iscrizione non competitiva'!B:I,8,0)),"",VLOOKUP(A247,'Iscrizione non competitiva'!B:I,8,0))</f>
        <v/>
      </c>
    </row>
    <row r="248" spans="1:3">
      <c r="A248" t="str">
        <f>IF('PIVOT NOMI ISCRITTI'!A249="","",'PIVOT NOMI ISCRITTI'!A249)</f>
        <v/>
      </c>
      <c r="B248" t="str">
        <f>IF('PIVOT NOMI ISCRITTI'!B249="","",'PIVOT NOMI ISCRITTI'!B249)</f>
        <v/>
      </c>
      <c r="C248" s="46" t="str">
        <f>IF(ISNA(VLOOKUP(A248,'Iscrizione non competitiva'!B:I,8,0)),"",VLOOKUP(A248,'Iscrizione non competitiva'!B:I,8,0))</f>
        <v/>
      </c>
    </row>
    <row r="249" spans="1:3">
      <c r="A249" t="str">
        <f>IF('PIVOT NOMI ISCRITTI'!A250="","",'PIVOT NOMI ISCRITTI'!A250)</f>
        <v/>
      </c>
      <c r="B249" t="str">
        <f>IF('PIVOT NOMI ISCRITTI'!B250="","",'PIVOT NOMI ISCRITTI'!B250)</f>
        <v/>
      </c>
      <c r="C249" s="46" t="str">
        <f>IF(ISNA(VLOOKUP(A249,'Iscrizione non competitiva'!B:I,8,0)),"",VLOOKUP(A249,'Iscrizione non competitiva'!B:I,8,0))</f>
        <v/>
      </c>
    </row>
    <row r="250" spans="1:3">
      <c r="A250" t="str">
        <f>IF('PIVOT NOMI ISCRITTI'!A251="","",'PIVOT NOMI ISCRITTI'!A251)</f>
        <v/>
      </c>
      <c r="B250" t="str">
        <f>IF('PIVOT NOMI ISCRITTI'!B251="","",'PIVOT NOMI ISCRITTI'!B251)</f>
        <v/>
      </c>
      <c r="C250" s="46" t="str">
        <f>IF(ISNA(VLOOKUP(A250,'Iscrizione non competitiva'!B:I,8,0)),"",VLOOKUP(A250,'Iscrizione non competitiva'!B:I,8,0))</f>
        <v/>
      </c>
    </row>
    <row r="251" spans="1:3">
      <c r="A251" t="str">
        <f>IF('PIVOT NOMI ISCRITTI'!A252="","",'PIVOT NOMI ISCRITTI'!A252)</f>
        <v/>
      </c>
      <c r="B251" t="str">
        <f>IF('PIVOT NOMI ISCRITTI'!B252="","",'PIVOT NOMI ISCRITTI'!B252)</f>
        <v/>
      </c>
      <c r="C251" s="46" t="str">
        <f>IF(ISNA(VLOOKUP(A251,'Iscrizione non competitiva'!B:I,8,0)),"",VLOOKUP(A251,'Iscrizione non competitiva'!B:I,8,0))</f>
        <v/>
      </c>
    </row>
    <row r="252" spans="1:3">
      <c r="A252" t="str">
        <f>IF('PIVOT NOMI ISCRITTI'!A253="","",'PIVOT NOMI ISCRITTI'!A253)</f>
        <v/>
      </c>
      <c r="B252" t="str">
        <f>IF('PIVOT NOMI ISCRITTI'!B253="","",'PIVOT NOMI ISCRITTI'!B253)</f>
        <v/>
      </c>
      <c r="C252" s="46" t="str">
        <f>IF(ISNA(VLOOKUP(A252,'Iscrizione non competitiva'!B:I,8,0)),"",VLOOKUP(A252,'Iscrizione non competitiva'!B:I,8,0))</f>
        <v/>
      </c>
    </row>
    <row r="253" spans="1:3">
      <c r="A253" t="str">
        <f>IF('PIVOT NOMI ISCRITTI'!A254="","",'PIVOT NOMI ISCRITTI'!A254)</f>
        <v/>
      </c>
      <c r="B253" t="str">
        <f>IF('PIVOT NOMI ISCRITTI'!B254="","",'PIVOT NOMI ISCRITTI'!B254)</f>
        <v/>
      </c>
      <c r="C253" s="46" t="str">
        <f>IF(ISNA(VLOOKUP(A253,'Iscrizione non competitiva'!B:I,8,0)),"",VLOOKUP(A253,'Iscrizione non competitiva'!B:I,8,0))</f>
        <v/>
      </c>
    </row>
    <row r="254" spans="1:3">
      <c r="A254" t="str">
        <f>IF('PIVOT NOMI ISCRITTI'!A255="","",'PIVOT NOMI ISCRITTI'!A255)</f>
        <v/>
      </c>
      <c r="B254" t="str">
        <f>IF('PIVOT NOMI ISCRITTI'!B255="","",'PIVOT NOMI ISCRITTI'!B255)</f>
        <v/>
      </c>
      <c r="C254" s="46" t="str">
        <f>IF(ISNA(VLOOKUP(A254,'Iscrizione non competitiva'!B:I,8,0)),"",VLOOKUP(A254,'Iscrizione non competitiva'!B:I,8,0))</f>
        <v/>
      </c>
    </row>
    <row r="255" spans="1:3">
      <c r="A255" t="str">
        <f>IF('PIVOT NOMI ISCRITTI'!A256="","",'PIVOT NOMI ISCRITTI'!A256)</f>
        <v/>
      </c>
      <c r="B255" t="str">
        <f>IF('PIVOT NOMI ISCRITTI'!B256="","",'PIVOT NOMI ISCRITTI'!B256)</f>
        <v/>
      </c>
      <c r="C255" s="46" t="str">
        <f>IF(ISNA(VLOOKUP(A255,'Iscrizione non competitiva'!B:I,8,0)),"",VLOOKUP(A255,'Iscrizione non competitiva'!B:I,8,0))</f>
        <v/>
      </c>
    </row>
    <row r="256" spans="1:3">
      <c r="A256" t="str">
        <f>IF('PIVOT NOMI ISCRITTI'!A257="","",'PIVOT NOMI ISCRITTI'!A257)</f>
        <v/>
      </c>
      <c r="B256" t="str">
        <f>IF('PIVOT NOMI ISCRITTI'!B257="","",'PIVOT NOMI ISCRITTI'!B257)</f>
        <v/>
      </c>
      <c r="C256" s="46" t="str">
        <f>IF(ISNA(VLOOKUP(A256,'Iscrizione non competitiva'!B:I,8,0)),"",VLOOKUP(A256,'Iscrizione non competitiva'!B:I,8,0))</f>
        <v/>
      </c>
    </row>
    <row r="257" spans="1:3">
      <c r="A257" t="str">
        <f>IF('PIVOT NOMI ISCRITTI'!A258="","",'PIVOT NOMI ISCRITTI'!A258)</f>
        <v/>
      </c>
      <c r="B257" t="str">
        <f>IF('PIVOT NOMI ISCRITTI'!B258="","",'PIVOT NOMI ISCRITTI'!B258)</f>
        <v/>
      </c>
      <c r="C257" s="46" t="str">
        <f>IF(ISNA(VLOOKUP(A257,'Iscrizione non competitiva'!B:I,8,0)),"",VLOOKUP(A257,'Iscrizione non competitiva'!B:I,8,0))</f>
        <v/>
      </c>
    </row>
    <row r="258" spans="1:3">
      <c r="A258" t="str">
        <f>IF('PIVOT NOMI ISCRITTI'!A259="","",'PIVOT NOMI ISCRITTI'!A259)</f>
        <v/>
      </c>
      <c r="B258" t="str">
        <f>IF('PIVOT NOMI ISCRITTI'!B259="","",'PIVOT NOMI ISCRITTI'!B259)</f>
        <v/>
      </c>
      <c r="C258" s="46" t="str">
        <f>IF(ISNA(VLOOKUP(A258,'Iscrizione non competitiva'!B:I,8,0)),"",VLOOKUP(A258,'Iscrizione non competitiva'!B:I,8,0))</f>
        <v/>
      </c>
    </row>
    <row r="259" spans="1:3">
      <c r="A259" t="str">
        <f>IF('PIVOT NOMI ISCRITTI'!A260="","",'PIVOT NOMI ISCRITTI'!A260)</f>
        <v/>
      </c>
      <c r="B259" t="str">
        <f>IF('PIVOT NOMI ISCRITTI'!B260="","",'PIVOT NOMI ISCRITTI'!B260)</f>
        <v/>
      </c>
      <c r="C259" s="46" t="str">
        <f>IF(ISNA(VLOOKUP(A259,'Iscrizione non competitiva'!B:I,8,0)),"",VLOOKUP(A259,'Iscrizione non competitiva'!B:I,8,0))</f>
        <v/>
      </c>
    </row>
    <row r="260" spans="1:3">
      <c r="A260" t="str">
        <f>IF('PIVOT NOMI ISCRITTI'!A261="","",'PIVOT NOMI ISCRITTI'!A261)</f>
        <v/>
      </c>
      <c r="B260" t="str">
        <f>IF('PIVOT NOMI ISCRITTI'!B261="","",'PIVOT NOMI ISCRITTI'!B261)</f>
        <v/>
      </c>
      <c r="C260" s="46" t="str">
        <f>IF(ISNA(VLOOKUP(A260,'Iscrizione non competitiva'!B:I,8,0)),"",VLOOKUP(A260,'Iscrizione non competitiva'!B:I,8,0))</f>
        <v/>
      </c>
    </row>
    <row r="261" spans="1:3">
      <c r="A261" t="str">
        <f>IF('PIVOT NOMI ISCRITTI'!A262="","",'PIVOT NOMI ISCRITTI'!A262)</f>
        <v/>
      </c>
      <c r="B261" t="str">
        <f>IF('PIVOT NOMI ISCRITTI'!B262="","",'PIVOT NOMI ISCRITTI'!B262)</f>
        <v/>
      </c>
      <c r="C261" s="46" t="str">
        <f>IF(ISNA(VLOOKUP(A261,'Iscrizione non competitiva'!B:I,8,0)),"",VLOOKUP(A261,'Iscrizione non competitiva'!B:I,8,0))</f>
        <v/>
      </c>
    </row>
    <row r="262" spans="1:3">
      <c r="A262" t="str">
        <f>IF('PIVOT NOMI ISCRITTI'!A263="","",'PIVOT NOMI ISCRITTI'!A263)</f>
        <v/>
      </c>
      <c r="B262" t="str">
        <f>IF('PIVOT NOMI ISCRITTI'!B263="","",'PIVOT NOMI ISCRITTI'!B263)</f>
        <v/>
      </c>
      <c r="C262" s="46" t="str">
        <f>IF(ISNA(VLOOKUP(A262,'Iscrizione non competitiva'!B:I,8,0)),"",VLOOKUP(A262,'Iscrizione non competitiva'!B:I,8,0))</f>
        <v/>
      </c>
    </row>
    <row r="263" spans="1:3">
      <c r="A263" t="str">
        <f>IF('PIVOT NOMI ISCRITTI'!A264="","",'PIVOT NOMI ISCRITTI'!A264)</f>
        <v/>
      </c>
      <c r="B263" t="str">
        <f>IF('PIVOT NOMI ISCRITTI'!B264="","",'PIVOT NOMI ISCRITTI'!B264)</f>
        <v/>
      </c>
      <c r="C263" s="46" t="str">
        <f>IF(ISNA(VLOOKUP(A263,'Iscrizione non competitiva'!B:I,8,0)),"",VLOOKUP(A263,'Iscrizione non competitiva'!B:I,8,0))</f>
        <v/>
      </c>
    </row>
    <row r="264" spans="1:3">
      <c r="A264" t="str">
        <f>IF('PIVOT NOMI ISCRITTI'!A265="","",'PIVOT NOMI ISCRITTI'!A265)</f>
        <v/>
      </c>
      <c r="B264" t="str">
        <f>IF('PIVOT NOMI ISCRITTI'!B265="","",'PIVOT NOMI ISCRITTI'!B265)</f>
        <v/>
      </c>
      <c r="C264" s="46" t="str">
        <f>IF(ISNA(VLOOKUP(A264,'Iscrizione non competitiva'!B:I,8,0)),"",VLOOKUP(A264,'Iscrizione non competitiva'!B:I,8,0))</f>
        <v/>
      </c>
    </row>
    <row r="265" spans="1:3">
      <c r="A265" t="str">
        <f>IF('PIVOT NOMI ISCRITTI'!A266="","",'PIVOT NOMI ISCRITTI'!A266)</f>
        <v/>
      </c>
      <c r="B265" t="str">
        <f>IF('PIVOT NOMI ISCRITTI'!B266="","",'PIVOT NOMI ISCRITTI'!B266)</f>
        <v/>
      </c>
      <c r="C265" s="46" t="str">
        <f>IF(ISNA(VLOOKUP(A265,'Iscrizione non competitiva'!B:I,8,0)),"",VLOOKUP(A265,'Iscrizione non competitiva'!B:I,8,0))</f>
        <v/>
      </c>
    </row>
    <row r="266" spans="1:3">
      <c r="A266" t="str">
        <f>IF('PIVOT NOMI ISCRITTI'!A267="","",'PIVOT NOMI ISCRITTI'!A267)</f>
        <v/>
      </c>
      <c r="B266" t="str">
        <f>IF('PIVOT NOMI ISCRITTI'!B267="","",'PIVOT NOMI ISCRITTI'!B267)</f>
        <v/>
      </c>
      <c r="C266" s="46" t="str">
        <f>IF(ISNA(VLOOKUP(A266,'Iscrizione non competitiva'!B:I,8,0)),"",VLOOKUP(A266,'Iscrizione non competitiva'!B:I,8,0))</f>
        <v/>
      </c>
    </row>
    <row r="267" spans="1:3">
      <c r="A267" t="str">
        <f>IF('PIVOT NOMI ISCRITTI'!A268="","",'PIVOT NOMI ISCRITTI'!A268)</f>
        <v/>
      </c>
      <c r="B267" t="str">
        <f>IF('PIVOT NOMI ISCRITTI'!B268="","",'PIVOT NOMI ISCRITTI'!B268)</f>
        <v/>
      </c>
      <c r="C267" s="46" t="str">
        <f>IF(ISNA(VLOOKUP(A267,'Iscrizione non competitiva'!B:I,8,0)),"",VLOOKUP(A267,'Iscrizione non competitiva'!B:I,8,0))</f>
        <v/>
      </c>
    </row>
    <row r="268" spans="1:3">
      <c r="A268" t="str">
        <f>IF('PIVOT NOMI ISCRITTI'!A269="","",'PIVOT NOMI ISCRITTI'!A269)</f>
        <v/>
      </c>
      <c r="B268" t="str">
        <f>IF('PIVOT NOMI ISCRITTI'!B269="","",'PIVOT NOMI ISCRITTI'!B269)</f>
        <v/>
      </c>
      <c r="C268" s="46" t="str">
        <f>IF(ISNA(VLOOKUP(A268,'Iscrizione non competitiva'!B:I,8,0)),"",VLOOKUP(A268,'Iscrizione non competitiva'!B:I,8,0))</f>
        <v/>
      </c>
    </row>
    <row r="269" spans="1:3">
      <c r="A269" t="str">
        <f>IF('PIVOT NOMI ISCRITTI'!A270="","",'PIVOT NOMI ISCRITTI'!A270)</f>
        <v/>
      </c>
      <c r="B269" t="str">
        <f>IF('PIVOT NOMI ISCRITTI'!B270="","",'PIVOT NOMI ISCRITTI'!B270)</f>
        <v/>
      </c>
      <c r="C269" s="46" t="str">
        <f>IF(ISNA(VLOOKUP(A269,'Iscrizione non competitiva'!B:I,8,0)),"",VLOOKUP(A269,'Iscrizione non competitiva'!B:I,8,0))</f>
        <v/>
      </c>
    </row>
    <row r="270" spans="1:3">
      <c r="A270" t="str">
        <f>IF('PIVOT NOMI ISCRITTI'!A271="","",'PIVOT NOMI ISCRITTI'!A271)</f>
        <v/>
      </c>
      <c r="B270" t="str">
        <f>IF('PIVOT NOMI ISCRITTI'!B271="","",'PIVOT NOMI ISCRITTI'!B271)</f>
        <v/>
      </c>
      <c r="C270" s="46" t="str">
        <f>IF(ISNA(VLOOKUP(A270,'Iscrizione non competitiva'!B:I,8,0)),"",VLOOKUP(A270,'Iscrizione non competitiva'!B:I,8,0))</f>
        <v/>
      </c>
    </row>
    <row r="271" spans="1:3">
      <c r="A271" t="str">
        <f>IF('PIVOT NOMI ISCRITTI'!A272="","",'PIVOT NOMI ISCRITTI'!A272)</f>
        <v/>
      </c>
      <c r="B271" t="str">
        <f>IF('PIVOT NOMI ISCRITTI'!B272="","",'PIVOT NOMI ISCRITTI'!B272)</f>
        <v/>
      </c>
      <c r="C271" s="46" t="str">
        <f>IF(ISNA(VLOOKUP(A271,'Iscrizione non competitiva'!B:I,8,0)),"",VLOOKUP(A271,'Iscrizione non competitiva'!B:I,8,0))</f>
        <v/>
      </c>
    </row>
    <row r="272" spans="1:3">
      <c r="A272" t="str">
        <f>IF('PIVOT NOMI ISCRITTI'!A273="","",'PIVOT NOMI ISCRITTI'!A273)</f>
        <v/>
      </c>
      <c r="B272" t="str">
        <f>IF('PIVOT NOMI ISCRITTI'!B273="","",'PIVOT NOMI ISCRITTI'!B273)</f>
        <v/>
      </c>
      <c r="C272" s="46" t="str">
        <f>IF(ISNA(VLOOKUP(A272,'Iscrizione non competitiva'!B:I,8,0)),"",VLOOKUP(A272,'Iscrizione non competitiva'!B:I,8,0))</f>
        <v/>
      </c>
    </row>
    <row r="273" spans="1:3">
      <c r="A273" t="str">
        <f>IF('PIVOT NOMI ISCRITTI'!A274="","",'PIVOT NOMI ISCRITTI'!A274)</f>
        <v/>
      </c>
      <c r="B273" t="str">
        <f>IF('PIVOT NOMI ISCRITTI'!B274="","",'PIVOT NOMI ISCRITTI'!B274)</f>
        <v/>
      </c>
      <c r="C273" s="46" t="str">
        <f>IF(ISNA(VLOOKUP(A273,'Iscrizione non competitiva'!B:I,8,0)),"",VLOOKUP(A273,'Iscrizione non competitiva'!B:I,8,0))</f>
        <v/>
      </c>
    </row>
    <row r="274" spans="1:3">
      <c r="A274" t="str">
        <f>IF('PIVOT NOMI ISCRITTI'!A275="","",'PIVOT NOMI ISCRITTI'!A275)</f>
        <v/>
      </c>
      <c r="B274" t="str">
        <f>IF('PIVOT NOMI ISCRITTI'!B275="","",'PIVOT NOMI ISCRITTI'!B275)</f>
        <v/>
      </c>
      <c r="C274" s="46" t="str">
        <f>IF(ISNA(VLOOKUP(A274,'Iscrizione non competitiva'!B:I,8,0)),"",VLOOKUP(A274,'Iscrizione non competitiva'!B:I,8,0))</f>
        <v/>
      </c>
    </row>
    <row r="275" spans="1:3">
      <c r="A275" t="str">
        <f>IF('PIVOT NOMI ISCRITTI'!A276="","",'PIVOT NOMI ISCRITTI'!A276)</f>
        <v/>
      </c>
      <c r="B275" t="str">
        <f>IF('PIVOT NOMI ISCRITTI'!B276="","",'PIVOT NOMI ISCRITTI'!B276)</f>
        <v/>
      </c>
      <c r="C275" s="46" t="str">
        <f>IF(ISNA(VLOOKUP(A275,'Iscrizione non competitiva'!B:I,8,0)),"",VLOOKUP(A275,'Iscrizione non competitiva'!B:I,8,0))</f>
        <v/>
      </c>
    </row>
    <row r="276" spans="1:3">
      <c r="A276" t="str">
        <f>IF('PIVOT NOMI ISCRITTI'!A277="","",'PIVOT NOMI ISCRITTI'!A277)</f>
        <v/>
      </c>
      <c r="B276" t="str">
        <f>IF('PIVOT NOMI ISCRITTI'!B277="","",'PIVOT NOMI ISCRITTI'!B277)</f>
        <v/>
      </c>
      <c r="C276" s="46" t="str">
        <f>IF(ISNA(VLOOKUP(A276,'Iscrizione non competitiva'!B:I,8,0)),"",VLOOKUP(A276,'Iscrizione non competitiva'!B:I,8,0))</f>
        <v/>
      </c>
    </row>
    <row r="277" spans="1:3">
      <c r="A277" t="str">
        <f>IF('PIVOT NOMI ISCRITTI'!A278="","",'PIVOT NOMI ISCRITTI'!A278)</f>
        <v/>
      </c>
      <c r="B277" t="str">
        <f>IF('PIVOT NOMI ISCRITTI'!B278="","",'PIVOT NOMI ISCRITTI'!B278)</f>
        <v/>
      </c>
      <c r="C277" s="46" t="str">
        <f>IF(ISNA(VLOOKUP(A277,'Iscrizione non competitiva'!B:I,8,0)),"",VLOOKUP(A277,'Iscrizione non competitiva'!B:I,8,0))</f>
        <v/>
      </c>
    </row>
    <row r="278" spans="1:3">
      <c r="A278" t="str">
        <f>IF('PIVOT NOMI ISCRITTI'!A279="","",'PIVOT NOMI ISCRITTI'!A279)</f>
        <v/>
      </c>
      <c r="B278" t="str">
        <f>IF('PIVOT NOMI ISCRITTI'!B279="","",'PIVOT NOMI ISCRITTI'!B279)</f>
        <v/>
      </c>
      <c r="C278" s="46" t="str">
        <f>IF(ISNA(VLOOKUP(A278,'Iscrizione non competitiva'!B:I,8,0)),"",VLOOKUP(A278,'Iscrizione non competitiva'!B:I,8,0))</f>
        <v/>
      </c>
    </row>
    <row r="279" spans="1:3">
      <c r="A279" t="str">
        <f>IF('PIVOT NOMI ISCRITTI'!A280="","",'PIVOT NOMI ISCRITTI'!A280)</f>
        <v/>
      </c>
      <c r="B279" t="str">
        <f>IF('PIVOT NOMI ISCRITTI'!B280="","",'PIVOT NOMI ISCRITTI'!B280)</f>
        <v/>
      </c>
      <c r="C279" s="46" t="str">
        <f>IF(ISNA(VLOOKUP(A279,'Iscrizione non competitiva'!B:I,8,0)),"",VLOOKUP(A279,'Iscrizione non competitiva'!B:I,8,0))</f>
        <v/>
      </c>
    </row>
    <row r="280" spans="1:3">
      <c r="A280" t="str">
        <f>IF('PIVOT NOMI ISCRITTI'!A281="","",'PIVOT NOMI ISCRITTI'!A281)</f>
        <v/>
      </c>
      <c r="B280" t="str">
        <f>IF('PIVOT NOMI ISCRITTI'!B281="","",'PIVOT NOMI ISCRITTI'!B281)</f>
        <v/>
      </c>
      <c r="C280" s="46" t="str">
        <f>IF(ISNA(VLOOKUP(A280,'Iscrizione non competitiva'!B:I,8,0)),"",VLOOKUP(A280,'Iscrizione non competitiva'!B:I,8,0))</f>
        <v/>
      </c>
    </row>
    <row r="281" spans="1:3">
      <c r="A281" t="str">
        <f>IF('PIVOT NOMI ISCRITTI'!A282="","",'PIVOT NOMI ISCRITTI'!A282)</f>
        <v/>
      </c>
      <c r="B281" t="str">
        <f>IF('PIVOT NOMI ISCRITTI'!B282="","",'PIVOT NOMI ISCRITTI'!B282)</f>
        <v/>
      </c>
      <c r="C281" s="46" t="str">
        <f>IF(ISNA(VLOOKUP(A281,'Iscrizione non competitiva'!B:I,8,0)),"",VLOOKUP(A281,'Iscrizione non competitiva'!B:I,8,0))</f>
        <v/>
      </c>
    </row>
    <row r="282" spans="1:3">
      <c r="A282" t="str">
        <f>IF('PIVOT NOMI ISCRITTI'!A283="","",'PIVOT NOMI ISCRITTI'!A283)</f>
        <v/>
      </c>
      <c r="B282" t="str">
        <f>IF('PIVOT NOMI ISCRITTI'!B283="","",'PIVOT NOMI ISCRITTI'!B283)</f>
        <v/>
      </c>
      <c r="C282" s="46" t="str">
        <f>IF(ISNA(VLOOKUP(A282,'Iscrizione non competitiva'!B:I,8,0)),"",VLOOKUP(A282,'Iscrizione non competitiva'!B:I,8,0))</f>
        <v/>
      </c>
    </row>
    <row r="283" spans="1:3">
      <c r="A283" t="str">
        <f>IF('PIVOT NOMI ISCRITTI'!A284="","",'PIVOT NOMI ISCRITTI'!A284)</f>
        <v/>
      </c>
      <c r="B283" t="str">
        <f>IF('PIVOT NOMI ISCRITTI'!B284="","",'PIVOT NOMI ISCRITTI'!B284)</f>
        <v/>
      </c>
      <c r="C283" s="46" t="str">
        <f>IF(ISNA(VLOOKUP(A283,'Iscrizione non competitiva'!B:I,8,0)),"",VLOOKUP(A283,'Iscrizione non competitiva'!B:I,8,0))</f>
        <v/>
      </c>
    </row>
    <row r="284" spans="1:3">
      <c r="A284" t="str">
        <f>IF('PIVOT NOMI ISCRITTI'!A285="","",'PIVOT NOMI ISCRITTI'!A285)</f>
        <v/>
      </c>
      <c r="B284" t="str">
        <f>IF('PIVOT NOMI ISCRITTI'!B285="","",'PIVOT NOMI ISCRITTI'!B285)</f>
        <v/>
      </c>
      <c r="C284" s="46" t="str">
        <f>IF(ISNA(VLOOKUP(A284,'Iscrizione non competitiva'!B:I,8,0)),"",VLOOKUP(A284,'Iscrizione non competitiva'!B:I,8,0))</f>
        <v/>
      </c>
    </row>
    <row r="285" spans="1:3">
      <c r="A285" t="str">
        <f>IF('PIVOT NOMI ISCRITTI'!A286="","",'PIVOT NOMI ISCRITTI'!A286)</f>
        <v/>
      </c>
      <c r="B285" t="str">
        <f>IF('PIVOT NOMI ISCRITTI'!B286="","",'PIVOT NOMI ISCRITTI'!B286)</f>
        <v/>
      </c>
      <c r="C285" s="46" t="str">
        <f>IF(ISNA(VLOOKUP(A285,'Iscrizione non competitiva'!B:I,8,0)),"",VLOOKUP(A285,'Iscrizione non competitiva'!B:I,8,0))</f>
        <v/>
      </c>
    </row>
    <row r="286" spans="1:3">
      <c r="A286" t="str">
        <f>IF('PIVOT NOMI ISCRITTI'!A287="","",'PIVOT NOMI ISCRITTI'!A287)</f>
        <v/>
      </c>
      <c r="B286" t="str">
        <f>IF('PIVOT NOMI ISCRITTI'!B287="","",'PIVOT NOMI ISCRITTI'!B287)</f>
        <v/>
      </c>
      <c r="C286" s="46" t="str">
        <f>IF(ISNA(VLOOKUP(A286,'Iscrizione non competitiva'!B:I,8,0)),"",VLOOKUP(A286,'Iscrizione non competitiva'!B:I,8,0))</f>
        <v/>
      </c>
    </row>
    <row r="287" spans="1:3">
      <c r="A287" t="str">
        <f>IF('PIVOT NOMI ISCRITTI'!A288="","",'PIVOT NOMI ISCRITTI'!A288)</f>
        <v/>
      </c>
      <c r="B287" t="str">
        <f>IF('PIVOT NOMI ISCRITTI'!B288="","",'PIVOT NOMI ISCRITTI'!B288)</f>
        <v/>
      </c>
      <c r="C287" s="46" t="str">
        <f>IF(ISNA(VLOOKUP(A287,'Iscrizione non competitiva'!B:I,8,0)),"",VLOOKUP(A287,'Iscrizione non competitiva'!B:I,8,0))</f>
        <v/>
      </c>
    </row>
    <row r="288" spans="1:3">
      <c r="A288" t="str">
        <f>IF('PIVOT NOMI ISCRITTI'!A289="","",'PIVOT NOMI ISCRITTI'!A289)</f>
        <v/>
      </c>
      <c r="B288" t="str">
        <f>IF('PIVOT NOMI ISCRITTI'!B289="","",'PIVOT NOMI ISCRITTI'!B289)</f>
        <v/>
      </c>
      <c r="C288" s="46" t="str">
        <f>IF(ISNA(VLOOKUP(A288,'Iscrizione non competitiva'!B:I,8,0)),"",VLOOKUP(A288,'Iscrizione non competitiva'!B:I,8,0))</f>
        <v/>
      </c>
    </row>
    <row r="289" spans="1:3">
      <c r="A289" t="str">
        <f>IF('PIVOT NOMI ISCRITTI'!A290="","",'PIVOT NOMI ISCRITTI'!A290)</f>
        <v/>
      </c>
      <c r="B289" t="str">
        <f>IF('PIVOT NOMI ISCRITTI'!B290="","",'PIVOT NOMI ISCRITTI'!B290)</f>
        <v/>
      </c>
      <c r="C289" s="46" t="str">
        <f>IF(ISNA(VLOOKUP(A289,'Iscrizione non competitiva'!B:I,8,0)),"",VLOOKUP(A289,'Iscrizione non competitiva'!B:I,8,0))</f>
        <v/>
      </c>
    </row>
    <row r="290" spans="1:3">
      <c r="A290" t="str">
        <f>IF('PIVOT NOMI ISCRITTI'!A291="","",'PIVOT NOMI ISCRITTI'!A291)</f>
        <v/>
      </c>
      <c r="B290" t="str">
        <f>IF('PIVOT NOMI ISCRITTI'!B291="","",'PIVOT NOMI ISCRITTI'!B291)</f>
        <v/>
      </c>
      <c r="C290" s="46" t="str">
        <f>IF(ISNA(VLOOKUP(A290,'Iscrizione non competitiva'!B:I,8,0)),"",VLOOKUP(A290,'Iscrizione non competitiva'!B:I,8,0))</f>
        <v/>
      </c>
    </row>
    <row r="291" spans="1:3">
      <c r="A291" t="str">
        <f>IF('PIVOT NOMI ISCRITTI'!A292="","",'PIVOT NOMI ISCRITTI'!A292)</f>
        <v/>
      </c>
      <c r="B291" t="str">
        <f>IF('PIVOT NOMI ISCRITTI'!B292="","",'PIVOT NOMI ISCRITTI'!B292)</f>
        <v/>
      </c>
      <c r="C291" s="46" t="str">
        <f>IF(ISNA(VLOOKUP(A291,'Iscrizione non competitiva'!B:I,8,0)),"",VLOOKUP(A291,'Iscrizione non competitiva'!B:I,8,0))</f>
        <v/>
      </c>
    </row>
    <row r="292" spans="1:3">
      <c r="A292" t="str">
        <f>IF('PIVOT NOMI ISCRITTI'!A293="","",'PIVOT NOMI ISCRITTI'!A293)</f>
        <v/>
      </c>
      <c r="B292" t="str">
        <f>IF('PIVOT NOMI ISCRITTI'!B293="","",'PIVOT NOMI ISCRITTI'!B293)</f>
        <v/>
      </c>
      <c r="C292" s="46" t="str">
        <f>IF(ISNA(VLOOKUP(A292,'Iscrizione non competitiva'!B:I,8,0)),"",VLOOKUP(A292,'Iscrizione non competitiva'!B:I,8,0))</f>
        <v/>
      </c>
    </row>
    <row r="293" spans="1:3">
      <c r="A293" t="str">
        <f>IF('PIVOT NOMI ISCRITTI'!A294="","",'PIVOT NOMI ISCRITTI'!A294)</f>
        <v/>
      </c>
      <c r="B293" t="str">
        <f>IF('PIVOT NOMI ISCRITTI'!B294="","",'PIVOT NOMI ISCRITTI'!B294)</f>
        <v/>
      </c>
      <c r="C293" s="46" t="str">
        <f>IF(ISNA(VLOOKUP(A293,'Iscrizione non competitiva'!B:I,8,0)),"",VLOOKUP(A293,'Iscrizione non competitiva'!B:I,8,0))</f>
        <v/>
      </c>
    </row>
    <row r="294" spans="1:3">
      <c r="A294" t="str">
        <f>IF('PIVOT NOMI ISCRITTI'!A295="","",'PIVOT NOMI ISCRITTI'!A295)</f>
        <v/>
      </c>
      <c r="B294" t="str">
        <f>IF('PIVOT NOMI ISCRITTI'!B295="","",'PIVOT NOMI ISCRITTI'!B295)</f>
        <v/>
      </c>
      <c r="C294" s="46" t="str">
        <f>IF(ISNA(VLOOKUP(A294,'Iscrizione non competitiva'!B:I,8,0)),"",VLOOKUP(A294,'Iscrizione non competitiva'!B:I,8,0))</f>
        <v/>
      </c>
    </row>
    <row r="295" spans="1:3">
      <c r="A295" t="str">
        <f>IF('PIVOT NOMI ISCRITTI'!A296="","",'PIVOT NOMI ISCRITTI'!A296)</f>
        <v/>
      </c>
      <c r="B295" t="str">
        <f>IF('PIVOT NOMI ISCRITTI'!B296="","",'PIVOT NOMI ISCRITTI'!B296)</f>
        <v/>
      </c>
      <c r="C295" s="46" t="str">
        <f>IF(ISNA(VLOOKUP(A295,'Iscrizione non competitiva'!B:I,8,0)),"",VLOOKUP(A295,'Iscrizione non competitiva'!B:I,8,0))</f>
        <v/>
      </c>
    </row>
    <row r="296" spans="1:3">
      <c r="A296" t="str">
        <f>IF('PIVOT NOMI ISCRITTI'!A297="","",'PIVOT NOMI ISCRITTI'!A297)</f>
        <v/>
      </c>
      <c r="B296" t="str">
        <f>IF('PIVOT NOMI ISCRITTI'!B297="","",'PIVOT NOMI ISCRITTI'!B297)</f>
        <v/>
      </c>
      <c r="C296" s="46" t="str">
        <f>IF(ISNA(VLOOKUP(A296,'Iscrizione non competitiva'!B:I,8,0)),"",VLOOKUP(A296,'Iscrizione non competitiva'!B:I,8,0))</f>
        <v/>
      </c>
    </row>
    <row r="297" spans="1:3">
      <c r="A297" t="str">
        <f>IF('PIVOT NOMI ISCRITTI'!A298="","",'PIVOT NOMI ISCRITTI'!A298)</f>
        <v/>
      </c>
      <c r="B297" t="str">
        <f>IF('PIVOT NOMI ISCRITTI'!B298="","",'PIVOT NOMI ISCRITTI'!B298)</f>
        <v/>
      </c>
      <c r="C297" s="46" t="str">
        <f>IF(ISNA(VLOOKUP(A297,'Iscrizione non competitiva'!B:I,8,0)),"",VLOOKUP(A297,'Iscrizione non competitiva'!B:I,8,0))</f>
        <v/>
      </c>
    </row>
    <row r="298" spans="1:3">
      <c r="A298" t="str">
        <f>IF('PIVOT NOMI ISCRITTI'!A299="","",'PIVOT NOMI ISCRITTI'!A299)</f>
        <v/>
      </c>
      <c r="B298" t="str">
        <f>IF('PIVOT NOMI ISCRITTI'!B299="","",'PIVOT NOMI ISCRITTI'!B299)</f>
        <v/>
      </c>
      <c r="C298" s="46" t="str">
        <f>IF(ISNA(VLOOKUP(A298,'Iscrizione non competitiva'!B:I,8,0)),"",VLOOKUP(A298,'Iscrizione non competitiva'!B:I,8,0))</f>
        <v/>
      </c>
    </row>
    <row r="299" spans="1:3">
      <c r="A299" t="str">
        <f>IF('PIVOT NOMI ISCRITTI'!A300="","",'PIVOT NOMI ISCRITTI'!A300)</f>
        <v/>
      </c>
      <c r="B299" t="str">
        <f>IF('PIVOT NOMI ISCRITTI'!B300="","",'PIVOT NOMI ISCRITTI'!B300)</f>
        <v/>
      </c>
      <c r="C299" s="46" t="str">
        <f>IF(ISNA(VLOOKUP(A299,'Iscrizione non competitiva'!B:I,8,0)),"",VLOOKUP(A299,'Iscrizione non competitiva'!B:I,8,0))</f>
        <v/>
      </c>
    </row>
    <row r="300" spans="1:3">
      <c r="A300" t="str">
        <f>IF('PIVOT NOMI ISCRITTI'!A301="","",'PIVOT NOMI ISCRITTI'!A301)</f>
        <v/>
      </c>
      <c r="B300" t="str">
        <f>IF('PIVOT NOMI ISCRITTI'!B301="","",'PIVOT NOMI ISCRITTI'!B301)</f>
        <v/>
      </c>
      <c r="C300" s="46" t="str">
        <f>IF(ISNA(VLOOKUP(A300,'Iscrizione non competitiva'!B:I,8,0)),"",VLOOKUP(A300,'Iscrizione non competitiva'!B:I,8,0))</f>
        <v/>
      </c>
    </row>
    <row r="301" spans="1:3">
      <c r="A301" t="str">
        <f>IF('PIVOT NOMI ISCRITTI'!A302="","",'PIVOT NOMI ISCRITTI'!A302)</f>
        <v/>
      </c>
      <c r="B301" t="str">
        <f>IF('PIVOT NOMI ISCRITTI'!B302="","",'PIVOT NOMI ISCRITTI'!B302)</f>
        <v/>
      </c>
      <c r="C301" s="46" t="str">
        <f>IF(ISNA(VLOOKUP(A301,'Iscrizione non competitiva'!B:I,8,0)),"",VLOOKUP(A301,'Iscrizione non competitiva'!B:I,8,0))</f>
        <v/>
      </c>
    </row>
    <row r="302" spans="1:3">
      <c r="A302" t="str">
        <f>IF('PIVOT NOMI ISCRITTI'!A303="","",'PIVOT NOMI ISCRITTI'!A303)</f>
        <v/>
      </c>
      <c r="B302" t="str">
        <f>IF('PIVOT NOMI ISCRITTI'!B303="","",'PIVOT NOMI ISCRITTI'!B303)</f>
        <v/>
      </c>
      <c r="C302" s="46" t="str">
        <f>IF(ISNA(VLOOKUP(A302,'Iscrizione non competitiva'!B:I,8,0)),"",VLOOKUP(A302,'Iscrizione non competitiva'!B:I,8,0))</f>
        <v/>
      </c>
    </row>
    <row r="303" spans="1:3">
      <c r="A303" t="str">
        <f>IF('PIVOT NOMI ISCRITTI'!A304="","",'PIVOT NOMI ISCRITTI'!A304)</f>
        <v/>
      </c>
      <c r="B303" t="str">
        <f>IF('PIVOT NOMI ISCRITTI'!B304="","",'PIVOT NOMI ISCRITTI'!B304)</f>
        <v/>
      </c>
      <c r="C303" s="46" t="str">
        <f>IF(ISNA(VLOOKUP(A303,'Iscrizione non competitiva'!B:I,8,0)),"",VLOOKUP(A303,'Iscrizione non competitiva'!B:I,8,0))</f>
        <v/>
      </c>
    </row>
    <row r="304" spans="1:3">
      <c r="A304" t="str">
        <f>IF('PIVOT NOMI ISCRITTI'!A305="","",'PIVOT NOMI ISCRITTI'!A305)</f>
        <v/>
      </c>
      <c r="B304" t="str">
        <f>IF('PIVOT NOMI ISCRITTI'!B305="","",'PIVOT NOMI ISCRITTI'!B305)</f>
        <v/>
      </c>
      <c r="C304" s="46" t="str">
        <f>IF(ISNA(VLOOKUP(A304,'Iscrizione non competitiva'!B:I,8,0)),"",VLOOKUP(A304,'Iscrizione non competitiva'!B:I,8,0))</f>
        <v/>
      </c>
    </row>
    <row r="305" spans="1:3">
      <c r="A305" t="str">
        <f>IF('PIVOT NOMI ISCRITTI'!A306="","",'PIVOT NOMI ISCRITTI'!A306)</f>
        <v/>
      </c>
      <c r="B305" t="str">
        <f>IF('PIVOT NOMI ISCRITTI'!B306="","",'PIVOT NOMI ISCRITTI'!B306)</f>
        <v/>
      </c>
      <c r="C305" s="46" t="str">
        <f>IF(ISNA(VLOOKUP(A305,'Iscrizione non competitiva'!B:I,8,0)),"",VLOOKUP(A305,'Iscrizione non competitiva'!B:I,8,0))</f>
        <v/>
      </c>
    </row>
    <row r="306" spans="1:3">
      <c r="A306" t="str">
        <f>IF('PIVOT NOMI ISCRITTI'!A307="","",'PIVOT NOMI ISCRITTI'!A307)</f>
        <v/>
      </c>
      <c r="B306" t="str">
        <f>IF('PIVOT NOMI ISCRITTI'!B307="","",'PIVOT NOMI ISCRITTI'!B307)</f>
        <v/>
      </c>
      <c r="C306" s="46" t="str">
        <f>IF(ISNA(VLOOKUP(A306,'Iscrizione non competitiva'!B:I,8,0)),"",VLOOKUP(A306,'Iscrizione non competitiva'!B:I,8,0))</f>
        <v/>
      </c>
    </row>
    <row r="307" spans="1:3">
      <c r="A307" t="str">
        <f>IF('PIVOT NOMI ISCRITTI'!A308="","",'PIVOT NOMI ISCRITTI'!A308)</f>
        <v/>
      </c>
      <c r="B307" t="str">
        <f>IF('PIVOT NOMI ISCRITTI'!B308="","",'PIVOT NOMI ISCRITTI'!B308)</f>
        <v/>
      </c>
      <c r="C307" s="46" t="str">
        <f>IF(ISNA(VLOOKUP(A307,'Iscrizione non competitiva'!B:I,8,0)),"",VLOOKUP(A307,'Iscrizione non competitiva'!B:I,8,0))</f>
        <v/>
      </c>
    </row>
    <row r="308" spans="1:3">
      <c r="A308" t="str">
        <f>IF('PIVOT NOMI ISCRITTI'!A309="","",'PIVOT NOMI ISCRITTI'!A309)</f>
        <v/>
      </c>
      <c r="B308" t="str">
        <f>IF('PIVOT NOMI ISCRITTI'!B309="","",'PIVOT NOMI ISCRITTI'!B309)</f>
        <v/>
      </c>
      <c r="C308" s="46" t="str">
        <f>IF(ISNA(VLOOKUP(A308,'Iscrizione non competitiva'!B:I,8,0)),"",VLOOKUP(A308,'Iscrizione non competitiva'!B:I,8,0))</f>
        <v/>
      </c>
    </row>
    <row r="309" spans="1:3">
      <c r="A309" t="str">
        <f>IF('PIVOT NOMI ISCRITTI'!A310="","",'PIVOT NOMI ISCRITTI'!A310)</f>
        <v/>
      </c>
      <c r="B309" t="str">
        <f>IF('PIVOT NOMI ISCRITTI'!B310="","",'PIVOT NOMI ISCRITTI'!B310)</f>
        <v/>
      </c>
      <c r="C309" s="46" t="str">
        <f>IF(ISNA(VLOOKUP(A309,'Iscrizione non competitiva'!B:I,8,0)),"",VLOOKUP(A309,'Iscrizione non competitiva'!B:I,8,0))</f>
        <v/>
      </c>
    </row>
    <row r="310" spans="1:3">
      <c r="A310" t="str">
        <f>IF('PIVOT NOMI ISCRITTI'!A311="","",'PIVOT NOMI ISCRITTI'!A311)</f>
        <v/>
      </c>
      <c r="B310" t="str">
        <f>IF('PIVOT NOMI ISCRITTI'!B311="","",'PIVOT NOMI ISCRITTI'!B311)</f>
        <v/>
      </c>
      <c r="C310" s="46" t="str">
        <f>IF(ISNA(VLOOKUP(A310,'Iscrizione non competitiva'!B:I,8,0)),"",VLOOKUP(A310,'Iscrizione non competitiva'!B:I,8,0))</f>
        <v/>
      </c>
    </row>
    <row r="311" spans="1:3">
      <c r="A311" t="str">
        <f>IF('PIVOT NOMI ISCRITTI'!A312="","",'PIVOT NOMI ISCRITTI'!A312)</f>
        <v/>
      </c>
      <c r="B311" t="str">
        <f>IF('PIVOT NOMI ISCRITTI'!B312="","",'PIVOT NOMI ISCRITTI'!B312)</f>
        <v/>
      </c>
      <c r="C311" s="46" t="str">
        <f>IF(ISNA(VLOOKUP(A311,'Iscrizione non competitiva'!B:I,8,0)),"",VLOOKUP(A311,'Iscrizione non competitiva'!B:I,8,0))</f>
        <v/>
      </c>
    </row>
    <row r="312" spans="1:3">
      <c r="A312" t="str">
        <f>IF('PIVOT NOMI ISCRITTI'!A313="","",'PIVOT NOMI ISCRITTI'!A313)</f>
        <v/>
      </c>
      <c r="B312" t="str">
        <f>IF('PIVOT NOMI ISCRITTI'!B313="","",'PIVOT NOMI ISCRITTI'!B313)</f>
        <v/>
      </c>
      <c r="C312" s="46" t="str">
        <f>IF(ISNA(VLOOKUP(A312,'Iscrizione non competitiva'!B:I,8,0)),"",VLOOKUP(A312,'Iscrizione non competitiva'!B:I,8,0))</f>
        <v/>
      </c>
    </row>
    <row r="313" spans="1:3">
      <c r="A313" t="str">
        <f>IF('PIVOT NOMI ISCRITTI'!A314="","",'PIVOT NOMI ISCRITTI'!A314)</f>
        <v/>
      </c>
      <c r="B313" t="str">
        <f>IF('PIVOT NOMI ISCRITTI'!B314="","",'PIVOT NOMI ISCRITTI'!B314)</f>
        <v/>
      </c>
      <c r="C313" s="46" t="str">
        <f>IF(ISNA(VLOOKUP(A313,'Iscrizione non competitiva'!B:I,8,0)),"",VLOOKUP(A313,'Iscrizione non competitiva'!B:I,8,0))</f>
        <v/>
      </c>
    </row>
    <row r="314" spans="1:3">
      <c r="A314" t="str">
        <f>IF('PIVOT NOMI ISCRITTI'!A315="","",'PIVOT NOMI ISCRITTI'!A315)</f>
        <v/>
      </c>
      <c r="B314" t="str">
        <f>IF('PIVOT NOMI ISCRITTI'!B315="","",'PIVOT NOMI ISCRITTI'!B315)</f>
        <v/>
      </c>
      <c r="C314" s="46" t="str">
        <f>IF(ISNA(VLOOKUP(A314,'Iscrizione non competitiva'!B:I,8,0)),"",VLOOKUP(A314,'Iscrizione non competitiva'!B:I,8,0))</f>
        <v/>
      </c>
    </row>
    <row r="315" spans="1:3">
      <c r="A315" t="str">
        <f>IF('PIVOT NOMI ISCRITTI'!A316="","",'PIVOT NOMI ISCRITTI'!A316)</f>
        <v/>
      </c>
      <c r="B315" t="str">
        <f>IF('PIVOT NOMI ISCRITTI'!B316="","",'PIVOT NOMI ISCRITTI'!B316)</f>
        <v/>
      </c>
      <c r="C315" s="46" t="str">
        <f>IF(ISNA(VLOOKUP(A315,'Iscrizione non competitiva'!B:I,8,0)),"",VLOOKUP(A315,'Iscrizione non competitiva'!B:I,8,0))</f>
        <v/>
      </c>
    </row>
    <row r="316" spans="1:3">
      <c r="A316" t="str">
        <f>IF('PIVOT NOMI ISCRITTI'!A317="","",'PIVOT NOMI ISCRITTI'!A317)</f>
        <v/>
      </c>
      <c r="B316" t="str">
        <f>IF('PIVOT NOMI ISCRITTI'!B317="","",'PIVOT NOMI ISCRITTI'!B317)</f>
        <v/>
      </c>
      <c r="C316" s="46" t="str">
        <f>IF(ISNA(VLOOKUP(A316,'Iscrizione non competitiva'!B:I,8,0)),"",VLOOKUP(A316,'Iscrizione non competitiva'!B:I,8,0))</f>
        <v/>
      </c>
    </row>
    <row r="317" spans="1:3">
      <c r="A317" t="str">
        <f>IF('PIVOT NOMI ISCRITTI'!A318="","",'PIVOT NOMI ISCRITTI'!A318)</f>
        <v/>
      </c>
      <c r="B317" t="str">
        <f>IF('PIVOT NOMI ISCRITTI'!B318="","",'PIVOT NOMI ISCRITTI'!B318)</f>
        <v/>
      </c>
      <c r="C317" s="46" t="str">
        <f>IF(ISNA(VLOOKUP(A317,'Iscrizione non competitiva'!B:I,8,0)),"",VLOOKUP(A317,'Iscrizione non competitiva'!B:I,8,0))</f>
        <v/>
      </c>
    </row>
    <row r="318" spans="1:3">
      <c r="A318" t="str">
        <f>IF('PIVOT NOMI ISCRITTI'!A319="","",'PIVOT NOMI ISCRITTI'!A319)</f>
        <v/>
      </c>
      <c r="B318" t="str">
        <f>IF('PIVOT NOMI ISCRITTI'!B319="","",'PIVOT NOMI ISCRITTI'!B319)</f>
        <v/>
      </c>
      <c r="C318" s="46" t="str">
        <f>IF(ISNA(VLOOKUP(A318,'Iscrizione non competitiva'!B:I,8,0)),"",VLOOKUP(A318,'Iscrizione non competitiva'!B:I,8,0))</f>
        <v/>
      </c>
    </row>
    <row r="319" spans="1:3">
      <c r="A319" t="str">
        <f>IF('PIVOT NOMI ISCRITTI'!A320="","",'PIVOT NOMI ISCRITTI'!A320)</f>
        <v/>
      </c>
      <c r="B319" t="str">
        <f>IF('PIVOT NOMI ISCRITTI'!B320="","",'PIVOT NOMI ISCRITTI'!B320)</f>
        <v/>
      </c>
      <c r="C319" s="46" t="str">
        <f>IF(ISNA(VLOOKUP(A319,'Iscrizione non competitiva'!B:I,8,0)),"",VLOOKUP(A319,'Iscrizione non competitiva'!B:I,8,0))</f>
        <v/>
      </c>
    </row>
    <row r="320" spans="1:3">
      <c r="A320" t="str">
        <f>IF('PIVOT NOMI ISCRITTI'!A321="","",'PIVOT NOMI ISCRITTI'!A321)</f>
        <v/>
      </c>
      <c r="B320" t="str">
        <f>IF('PIVOT NOMI ISCRITTI'!B321="","",'PIVOT NOMI ISCRITTI'!B321)</f>
        <v/>
      </c>
      <c r="C320" s="46" t="str">
        <f>IF(ISNA(VLOOKUP(A320,'Iscrizione non competitiva'!B:I,8,0)),"",VLOOKUP(A320,'Iscrizione non competitiva'!B:I,8,0))</f>
        <v/>
      </c>
    </row>
    <row r="321" spans="1:3">
      <c r="A321" t="str">
        <f>IF('PIVOT NOMI ISCRITTI'!A322="","",'PIVOT NOMI ISCRITTI'!A322)</f>
        <v/>
      </c>
      <c r="B321" t="str">
        <f>IF('PIVOT NOMI ISCRITTI'!B322="","",'PIVOT NOMI ISCRITTI'!B322)</f>
        <v/>
      </c>
      <c r="C321" s="46" t="str">
        <f>IF(ISNA(VLOOKUP(A321,'Iscrizione non competitiva'!B:I,8,0)),"",VLOOKUP(A321,'Iscrizione non competitiva'!B:I,8,0))</f>
        <v/>
      </c>
    </row>
    <row r="322" spans="1:3">
      <c r="A322" t="str">
        <f>IF('PIVOT NOMI ISCRITTI'!A323="","",'PIVOT NOMI ISCRITTI'!A323)</f>
        <v/>
      </c>
      <c r="B322" t="str">
        <f>IF('PIVOT NOMI ISCRITTI'!B323="","",'PIVOT NOMI ISCRITTI'!B323)</f>
        <v/>
      </c>
      <c r="C322" s="46" t="str">
        <f>IF(ISNA(VLOOKUP(A322,'Iscrizione non competitiva'!B:I,8,0)),"",VLOOKUP(A322,'Iscrizione non competitiva'!B:I,8,0))</f>
        <v/>
      </c>
    </row>
    <row r="323" spans="1:3">
      <c r="A323" t="str">
        <f>IF('PIVOT NOMI ISCRITTI'!A324="","",'PIVOT NOMI ISCRITTI'!A324)</f>
        <v/>
      </c>
      <c r="B323" t="str">
        <f>IF('PIVOT NOMI ISCRITTI'!B324="","",'PIVOT NOMI ISCRITTI'!B324)</f>
        <v/>
      </c>
      <c r="C323" s="46" t="str">
        <f>IF(ISNA(VLOOKUP(A323,'Iscrizione non competitiva'!B:I,8,0)),"",VLOOKUP(A323,'Iscrizione non competitiva'!B:I,8,0))</f>
        <v/>
      </c>
    </row>
    <row r="324" spans="1:3">
      <c r="A324" t="str">
        <f>IF('PIVOT NOMI ISCRITTI'!A325="","",'PIVOT NOMI ISCRITTI'!A325)</f>
        <v/>
      </c>
      <c r="B324" t="str">
        <f>IF('PIVOT NOMI ISCRITTI'!B325="","",'PIVOT NOMI ISCRITTI'!B325)</f>
        <v/>
      </c>
      <c r="C324" s="46" t="str">
        <f>IF(ISNA(VLOOKUP(A324,'Iscrizione non competitiva'!B:I,8,0)),"",VLOOKUP(A324,'Iscrizione non competitiva'!B:I,8,0))</f>
        <v/>
      </c>
    </row>
    <row r="325" spans="1:3">
      <c r="A325" t="str">
        <f>IF('PIVOT NOMI ISCRITTI'!A326="","",'PIVOT NOMI ISCRITTI'!A326)</f>
        <v/>
      </c>
      <c r="B325" t="str">
        <f>IF('PIVOT NOMI ISCRITTI'!B326="","",'PIVOT NOMI ISCRITTI'!B326)</f>
        <v/>
      </c>
      <c r="C325" s="46" t="str">
        <f>IF(ISNA(VLOOKUP(A325,'Iscrizione non competitiva'!B:I,8,0)),"",VLOOKUP(A325,'Iscrizione non competitiva'!B:I,8,0))</f>
        <v/>
      </c>
    </row>
    <row r="326" spans="1:3">
      <c r="A326" t="str">
        <f>IF('PIVOT NOMI ISCRITTI'!A327="","",'PIVOT NOMI ISCRITTI'!A327)</f>
        <v/>
      </c>
      <c r="B326" t="str">
        <f>IF('PIVOT NOMI ISCRITTI'!B327="","",'PIVOT NOMI ISCRITTI'!B327)</f>
        <v/>
      </c>
      <c r="C326" s="46" t="str">
        <f>IF(ISNA(VLOOKUP(A326,'Iscrizione non competitiva'!B:I,8,0)),"",VLOOKUP(A326,'Iscrizione non competitiva'!B:I,8,0))</f>
        <v/>
      </c>
    </row>
    <row r="327" spans="1:3">
      <c r="A327" t="str">
        <f>IF('PIVOT NOMI ISCRITTI'!A328="","",'PIVOT NOMI ISCRITTI'!A328)</f>
        <v/>
      </c>
      <c r="B327" t="str">
        <f>IF('PIVOT NOMI ISCRITTI'!B328="","",'PIVOT NOMI ISCRITTI'!B328)</f>
        <v/>
      </c>
      <c r="C327" s="46" t="str">
        <f>IF(ISNA(VLOOKUP(A327,'Iscrizione non competitiva'!B:I,8,0)),"",VLOOKUP(A327,'Iscrizione non competitiva'!B:I,8,0))</f>
        <v/>
      </c>
    </row>
    <row r="328" spans="1:3">
      <c r="A328" t="str">
        <f>IF('PIVOT NOMI ISCRITTI'!A329="","",'PIVOT NOMI ISCRITTI'!A329)</f>
        <v/>
      </c>
      <c r="B328" t="str">
        <f>IF('PIVOT NOMI ISCRITTI'!B329="","",'PIVOT NOMI ISCRITTI'!B329)</f>
        <v/>
      </c>
      <c r="C328" s="46" t="str">
        <f>IF(ISNA(VLOOKUP(A328,'Iscrizione non competitiva'!B:I,8,0)),"",VLOOKUP(A328,'Iscrizione non competitiva'!B:I,8,0))</f>
        <v/>
      </c>
    </row>
    <row r="329" spans="1:3">
      <c r="A329" t="str">
        <f>IF('PIVOT NOMI ISCRITTI'!A330="","",'PIVOT NOMI ISCRITTI'!A330)</f>
        <v/>
      </c>
      <c r="B329" t="str">
        <f>IF('PIVOT NOMI ISCRITTI'!B330="","",'PIVOT NOMI ISCRITTI'!B330)</f>
        <v/>
      </c>
      <c r="C329" s="46" t="str">
        <f>IF(ISNA(VLOOKUP(A329,'Iscrizione non competitiva'!B:I,8,0)),"",VLOOKUP(A329,'Iscrizione non competitiva'!B:I,8,0))</f>
        <v/>
      </c>
    </row>
    <row r="330" spans="1:3">
      <c r="A330" t="str">
        <f>IF('PIVOT NOMI ISCRITTI'!A331="","",'PIVOT NOMI ISCRITTI'!A331)</f>
        <v/>
      </c>
      <c r="B330" t="str">
        <f>IF('PIVOT NOMI ISCRITTI'!B331="","",'PIVOT NOMI ISCRITTI'!B331)</f>
        <v/>
      </c>
      <c r="C330" s="46" t="str">
        <f>IF(ISNA(VLOOKUP(A330,'Iscrizione non competitiva'!B:I,8,0)),"",VLOOKUP(A330,'Iscrizione non competitiva'!B:I,8,0))</f>
        <v/>
      </c>
    </row>
    <row r="331" spans="1:3">
      <c r="A331" t="str">
        <f>IF('PIVOT NOMI ISCRITTI'!A332="","",'PIVOT NOMI ISCRITTI'!A332)</f>
        <v/>
      </c>
      <c r="B331" t="str">
        <f>IF('PIVOT NOMI ISCRITTI'!B332="","",'PIVOT NOMI ISCRITTI'!B332)</f>
        <v/>
      </c>
      <c r="C331" s="46" t="str">
        <f>IF(ISNA(VLOOKUP(A331,'Iscrizione non competitiva'!B:I,8,0)),"",VLOOKUP(A331,'Iscrizione non competitiva'!B:I,8,0))</f>
        <v/>
      </c>
    </row>
    <row r="332" spans="1:3">
      <c r="A332" t="str">
        <f>IF('PIVOT NOMI ISCRITTI'!A333="","",'PIVOT NOMI ISCRITTI'!A333)</f>
        <v/>
      </c>
      <c r="B332" t="str">
        <f>IF('PIVOT NOMI ISCRITTI'!B333="","",'PIVOT NOMI ISCRITTI'!B333)</f>
        <v/>
      </c>
      <c r="C332" s="46" t="str">
        <f>IF(ISNA(VLOOKUP(A332,'Iscrizione non competitiva'!B:I,8,0)),"",VLOOKUP(A332,'Iscrizione non competitiva'!B:I,8,0))</f>
        <v/>
      </c>
    </row>
    <row r="333" spans="1:3">
      <c r="A333" t="str">
        <f>IF('PIVOT NOMI ISCRITTI'!A334="","",'PIVOT NOMI ISCRITTI'!A334)</f>
        <v/>
      </c>
      <c r="B333" t="str">
        <f>IF('PIVOT NOMI ISCRITTI'!B334="","",'PIVOT NOMI ISCRITTI'!B334)</f>
        <v/>
      </c>
      <c r="C333" s="46" t="str">
        <f>IF(ISNA(VLOOKUP(A333,'Iscrizione non competitiva'!B:I,8,0)),"",VLOOKUP(A333,'Iscrizione non competitiva'!B:I,8,0))</f>
        <v/>
      </c>
    </row>
    <row r="334" spans="1:3">
      <c r="A334" t="str">
        <f>IF('PIVOT NOMI ISCRITTI'!A335="","",'PIVOT NOMI ISCRITTI'!A335)</f>
        <v/>
      </c>
      <c r="B334" t="str">
        <f>IF('PIVOT NOMI ISCRITTI'!B335="","",'PIVOT NOMI ISCRITTI'!B335)</f>
        <v/>
      </c>
      <c r="C334" s="46" t="str">
        <f>IF(ISNA(VLOOKUP(A334,'Iscrizione non competitiva'!B:I,8,0)),"",VLOOKUP(A334,'Iscrizione non competitiva'!B:I,8,0))</f>
        <v/>
      </c>
    </row>
    <row r="335" spans="1:3">
      <c r="A335" t="str">
        <f>IF('PIVOT NOMI ISCRITTI'!A336="","",'PIVOT NOMI ISCRITTI'!A336)</f>
        <v/>
      </c>
      <c r="B335" t="str">
        <f>IF('PIVOT NOMI ISCRITTI'!B336="","",'PIVOT NOMI ISCRITTI'!B336)</f>
        <v/>
      </c>
      <c r="C335" s="46" t="str">
        <f>IF(ISNA(VLOOKUP(A335,'Iscrizione non competitiva'!B:I,8,0)),"",VLOOKUP(A335,'Iscrizione non competitiva'!B:I,8,0))</f>
        <v/>
      </c>
    </row>
    <row r="336" spans="1:3">
      <c r="A336" t="str">
        <f>IF('PIVOT NOMI ISCRITTI'!A337="","",'PIVOT NOMI ISCRITTI'!A337)</f>
        <v/>
      </c>
      <c r="B336" t="str">
        <f>IF('PIVOT NOMI ISCRITTI'!B337="","",'PIVOT NOMI ISCRITTI'!B337)</f>
        <v/>
      </c>
      <c r="C336" s="46" t="str">
        <f>IF(ISNA(VLOOKUP(A336,'Iscrizione non competitiva'!B:I,8,0)),"",VLOOKUP(A336,'Iscrizione non competitiva'!B:I,8,0))</f>
        <v/>
      </c>
    </row>
    <row r="337" spans="1:3">
      <c r="A337" t="str">
        <f>IF('PIVOT NOMI ISCRITTI'!A338="","",'PIVOT NOMI ISCRITTI'!A338)</f>
        <v/>
      </c>
      <c r="B337" t="str">
        <f>IF('PIVOT NOMI ISCRITTI'!B338="","",'PIVOT NOMI ISCRITTI'!B338)</f>
        <v/>
      </c>
      <c r="C337" s="46" t="str">
        <f>IF(ISNA(VLOOKUP(A337,'Iscrizione non competitiva'!B:I,8,0)),"",VLOOKUP(A337,'Iscrizione non competitiva'!B:I,8,0))</f>
        <v/>
      </c>
    </row>
    <row r="338" spans="1:3">
      <c r="A338" t="str">
        <f>IF('PIVOT NOMI ISCRITTI'!A339="","",'PIVOT NOMI ISCRITTI'!A339)</f>
        <v/>
      </c>
      <c r="B338" t="str">
        <f>IF('PIVOT NOMI ISCRITTI'!B339="","",'PIVOT NOMI ISCRITTI'!B339)</f>
        <v/>
      </c>
      <c r="C338" s="46" t="str">
        <f>IF(ISNA(VLOOKUP(A338,'Iscrizione non competitiva'!B:I,8,0)),"",VLOOKUP(A338,'Iscrizione non competitiva'!B:I,8,0))</f>
        <v/>
      </c>
    </row>
    <row r="339" spans="1:3">
      <c r="A339" t="str">
        <f>IF('PIVOT NOMI ISCRITTI'!A340="","",'PIVOT NOMI ISCRITTI'!A340)</f>
        <v/>
      </c>
      <c r="B339" t="str">
        <f>IF('PIVOT NOMI ISCRITTI'!B340="","",'PIVOT NOMI ISCRITTI'!B340)</f>
        <v/>
      </c>
      <c r="C339" s="46" t="str">
        <f>IF(ISNA(VLOOKUP(A339,'Iscrizione non competitiva'!B:I,8,0)),"",VLOOKUP(A339,'Iscrizione non competitiva'!B:I,8,0))</f>
        <v/>
      </c>
    </row>
    <row r="340" spans="1:3">
      <c r="A340" t="str">
        <f>IF('PIVOT NOMI ISCRITTI'!A341="","",'PIVOT NOMI ISCRITTI'!A341)</f>
        <v/>
      </c>
      <c r="B340" t="str">
        <f>IF('PIVOT NOMI ISCRITTI'!B341="","",'PIVOT NOMI ISCRITTI'!B341)</f>
        <v/>
      </c>
      <c r="C340" s="46" t="str">
        <f>IF(ISNA(VLOOKUP(A340,'Iscrizione non competitiva'!B:I,8,0)),"",VLOOKUP(A340,'Iscrizione non competitiva'!B:I,8,0))</f>
        <v/>
      </c>
    </row>
    <row r="341" spans="1:3">
      <c r="A341" t="str">
        <f>IF('PIVOT NOMI ISCRITTI'!A342="","",'PIVOT NOMI ISCRITTI'!A342)</f>
        <v/>
      </c>
      <c r="B341" t="str">
        <f>IF('PIVOT NOMI ISCRITTI'!B342="","",'PIVOT NOMI ISCRITTI'!B342)</f>
        <v/>
      </c>
      <c r="C341" s="46" t="str">
        <f>IF(ISNA(VLOOKUP(A341,'Iscrizione non competitiva'!B:I,8,0)),"",VLOOKUP(A341,'Iscrizione non competitiva'!B:I,8,0))</f>
        <v/>
      </c>
    </row>
    <row r="342" spans="1:3">
      <c r="A342" t="str">
        <f>IF('PIVOT NOMI ISCRITTI'!A343="","",'PIVOT NOMI ISCRITTI'!A343)</f>
        <v/>
      </c>
      <c r="B342" t="str">
        <f>IF('PIVOT NOMI ISCRITTI'!B343="","",'PIVOT NOMI ISCRITTI'!B343)</f>
        <v/>
      </c>
      <c r="C342" s="46" t="str">
        <f>IF(ISNA(VLOOKUP(A342,'Iscrizione non competitiva'!B:I,8,0)),"",VLOOKUP(A342,'Iscrizione non competitiva'!B:I,8,0))</f>
        <v/>
      </c>
    </row>
    <row r="343" spans="1:3">
      <c r="A343" t="str">
        <f>IF('PIVOT NOMI ISCRITTI'!A344="","",'PIVOT NOMI ISCRITTI'!A344)</f>
        <v/>
      </c>
      <c r="B343" t="str">
        <f>IF('PIVOT NOMI ISCRITTI'!B344="","",'PIVOT NOMI ISCRITTI'!B344)</f>
        <v/>
      </c>
      <c r="C343" s="46" t="str">
        <f>IF(ISNA(VLOOKUP(A343,'Iscrizione non competitiva'!B:I,8,0)),"",VLOOKUP(A343,'Iscrizione non competitiva'!B:I,8,0))</f>
        <v/>
      </c>
    </row>
    <row r="344" spans="1:3">
      <c r="A344" t="str">
        <f>IF('PIVOT NOMI ISCRITTI'!A345="","",'PIVOT NOMI ISCRITTI'!A345)</f>
        <v/>
      </c>
      <c r="B344" t="str">
        <f>IF('PIVOT NOMI ISCRITTI'!B345="","",'PIVOT NOMI ISCRITTI'!B345)</f>
        <v/>
      </c>
      <c r="C344" s="46" t="str">
        <f>IF(ISNA(VLOOKUP(A344,'Iscrizione non competitiva'!B:I,8,0)),"",VLOOKUP(A344,'Iscrizione non competitiva'!B:I,8,0))</f>
        <v/>
      </c>
    </row>
    <row r="345" spans="1:3">
      <c r="A345" t="str">
        <f>IF('PIVOT NOMI ISCRITTI'!A346="","",'PIVOT NOMI ISCRITTI'!A346)</f>
        <v/>
      </c>
      <c r="B345" t="str">
        <f>IF('PIVOT NOMI ISCRITTI'!B346="","",'PIVOT NOMI ISCRITTI'!B346)</f>
        <v/>
      </c>
      <c r="C345" s="46" t="str">
        <f>IF(ISNA(VLOOKUP(A345,'Iscrizione non competitiva'!B:I,8,0)),"",VLOOKUP(A345,'Iscrizione non competitiva'!B:I,8,0))</f>
        <v/>
      </c>
    </row>
    <row r="346" spans="1:3">
      <c r="A346" t="str">
        <f>IF('PIVOT NOMI ISCRITTI'!A347="","",'PIVOT NOMI ISCRITTI'!A347)</f>
        <v/>
      </c>
      <c r="B346" t="str">
        <f>IF('PIVOT NOMI ISCRITTI'!B347="","",'PIVOT NOMI ISCRITTI'!B347)</f>
        <v/>
      </c>
      <c r="C346" s="46" t="str">
        <f>IF(ISNA(VLOOKUP(A346,'Iscrizione non competitiva'!B:I,8,0)),"",VLOOKUP(A346,'Iscrizione non competitiva'!B:I,8,0))</f>
        <v/>
      </c>
    </row>
    <row r="347" spans="1:3">
      <c r="A347" t="str">
        <f>IF('PIVOT NOMI ISCRITTI'!A348="","",'PIVOT NOMI ISCRITTI'!A348)</f>
        <v/>
      </c>
      <c r="B347" t="str">
        <f>IF('PIVOT NOMI ISCRITTI'!B348="","",'PIVOT NOMI ISCRITTI'!B348)</f>
        <v/>
      </c>
      <c r="C347" s="46" t="str">
        <f>IF(ISNA(VLOOKUP(A347,'Iscrizione non competitiva'!B:I,8,0)),"",VLOOKUP(A347,'Iscrizione non competitiva'!B:I,8,0))</f>
        <v/>
      </c>
    </row>
    <row r="348" spans="1:3">
      <c r="A348" t="str">
        <f>IF('PIVOT NOMI ISCRITTI'!A349="","",'PIVOT NOMI ISCRITTI'!A349)</f>
        <v/>
      </c>
      <c r="B348" t="str">
        <f>IF('PIVOT NOMI ISCRITTI'!B349="","",'PIVOT NOMI ISCRITTI'!B349)</f>
        <v/>
      </c>
      <c r="C348" s="46" t="str">
        <f>IF(ISNA(VLOOKUP(A348,'Iscrizione non competitiva'!B:I,8,0)),"",VLOOKUP(A348,'Iscrizione non competitiva'!B:I,8,0))</f>
        <v/>
      </c>
    </row>
    <row r="349" spans="1:3">
      <c r="A349" t="str">
        <f>IF('PIVOT NOMI ISCRITTI'!A350="","",'PIVOT NOMI ISCRITTI'!A350)</f>
        <v/>
      </c>
      <c r="B349" t="str">
        <f>IF('PIVOT NOMI ISCRITTI'!B350="","",'PIVOT NOMI ISCRITTI'!B350)</f>
        <v/>
      </c>
      <c r="C349" s="46" t="str">
        <f>IF(ISNA(VLOOKUP(A349,'Iscrizione non competitiva'!B:I,8,0)),"",VLOOKUP(A349,'Iscrizione non competitiva'!B:I,8,0))</f>
        <v/>
      </c>
    </row>
    <row r="350" spans="1:3">
      <c r="A350" t="str">
        <f>IF('PIVOT NOMI ISCRITTI'!A351="","",'PIVOT NOMI ISCRITTI'!A351)</f>
        <v/>
      </c>
      <c r="B350" t="str">
        <f>IF('PIVOT NOMI ISCRITTI'!B351="","",'PIVOT NOMI ISCRITTI'!B351)</f>
        <v/>
      </c>
      <c r="C350" s="46" t="str">
        <f>IF(ISNA(VLOOKUP(A350,'Iscrizione non competitiva'!B:I,8,0)),"",VLOOKUP(A350,'Iscrizione non competitiva'!B:I,8,0))</f>
        <v/>
      </c>
    </row>
    <row r="351" spans="1:3">
      <c r="A351" t="str">
        <f>IF('PIVOT NOMI ISCRITTI'!A352="","",'PIVOT NOMI ISCRITTI'!A352)</f>
        <v/>
      </c>
      <c r="B351" t="str">
        <f>IF('PIVOT NOMI ISCRITTI'!B352="","",'PIVOT NOMI ISCRITTI'!B352)</f>
        <v/>
      </c>
      <c r="C351" s="46" t="str">
        <f>IF(ISNA(VLOOKUP(A351,'Iscrizione non competitiva'!B:I,8,0)),"",VLOOKUP(A351,'Iscrizione non competitiva'!B:I,8,0))</f>
        <v/>
      </c>
    </row>
    <row r="352" spans="1:3">
      <c r="A352" t="str">
        <f>IF('PIVOT NOMI ISCRITTI'!A353="","",'PIVOT NOMI ISCRITTI'!A353)</f>
        <v/>
      </c>
      <c r="B352" t="str">
        <f>IF('PIVOT NOMI ISCRITTI'!B353="","",'PIVOT NOMI ISCRITTI'!B353)</f>
        <v/>
      </c>
      <c r="C352" s="46" t="str">
        <f>IF(ISNA(VLOOKUP(A352,'Iscrizione non competitiva'!B:I,8,0)),"",VLOOKUP(A352,'Iscrizione non competitiva'!B:I,8,0))</f>
        <v/>
      </c>
    </row>
    <row r="353" spans="1:3">
      <c r="A353" t="str">
        <f>IF('PIVOT NOMI ISCRITTI'!A354="","",'PIVOT NOMI ISCRITTI'!A354)</f>
        <v/>
      </c>
      <c r="B353" t="str">
        <f>IF('PIVOT NOMI ISCRITTI'!B354="","",'PIVOT NOMI ISCRITTI'!B354)</f>
        <v/>
      </c>
      <c r="C353" s="46" t="str">
        <f>IF(ISNA(VLOOKUP(A353,'Iscrizione non competitiva'!B:I,8,0)),"",VLOOKUP(A353,'Iscrizione non competitiva'!B:I,8,0))</f>
        <v/>
      </c>
    </row>
    <row r="354" spans="1:3">
      <c r="A354" t="str">
        <f>IF('PIVOT NOMI ISCRITTI'!A355="","",'PIVOT NOMI ISCRITTI'!A355)</f>
        <v/>
      </c>
      <c r="B354" t="str">
        <f>IF('PIVOT NOMI ISCRITTI'!B355="","",'PIVOT NOMI ISCRITTI'!B355)</f>
        <v/>
      </c>
      <c r="C354" s="46" t="str">
        <f>IF(ISNA(VLOOKUP(A354,'Iscrizione non competitiva'!B:I,8,0)),"",VLOOKUP(A354,'Iscrizione non competitiva'!B:I,8,0))</f>
        <v/>
      </c>
    </row>
    <row r="355" spans="1:3">
      <c r="A355" t="str">
        <f>IF('PIVOT NOMI ISCRITTI'!A356="","",'PIVOT NOMI ISCRITTI'!A356)</f>
        <v/>
      </c>
      <c r="B355" t="str">
        <f>IF('PIVOT NOMI ISCRITTI'!B356="","",'PIVOT NOMI ISCRITTI'!B356)</f>
        <v/>
      </c>
      <c r="C355" s="46" t="str">
        <f>IF(ISNA(VLOOKUP(A355,'Iscrizione non competitiva'!B:I,8,0)),"",VLOOKUP(A355,'Iscrizione non competitiva'!B:I,8,0))</f>
        <v/>
      </c>
    </row>
    <row r="356" spans="1:3">
      <c r="A356" t="str">
        <f>IF('PIVOT NOMI ISCRITTI'!A357="","",'PIVOT NOMI ISCRITTI'!A357)</f>
        <v/>
      </c>
      <c r="B356" t="str">
        <f>IF('PIVOT NOMI ISCRITTI'!B357="","",'PIVOT NOMI ISCRITTI'!B357)</f>
        <v/>
      </c>
      <c r="C356" s="46" t="str">
        <f>IF(ISNA(VLOOKUP(A356,'Iscrizione non competitiva'!B:I,8,0)),"",VLOOKUP(A356,'Iscrizione non competitiva'!B:I,8,0))</f>
        <v/>
      </c>
    </row>
    <row r="357" spans="1:3">
      <c r="A357" t="str">
        <f>IF('PIVOT NOMI ISCRITTI'!A358="","",'PIVOT NOMI ISCRITTI'!A358)</f>
        <v/>
      </c>
      <c r="B357" t="str">
        <f>IF('PIVOT NOMI ISCRITTI'!B358="","",'PIVOT NOMI ISCRITTI'!B358)</f>
        <v/>
      </c>
      <c r="C357" s="46" t="str">
        <f>IF(ISNA(VLOOKUP(A357,'Iscrizione non competitiva'!B:I,8,0)),"",VLOOKUP(A357,'Iscrizione non competitiva'!B:I,8,0))</f>
        <v/>
      </c>
    </row>
    <row r="358" spans="1:3">
      <c r="A358" t="str">
        <f>IF('PIVOT NOMI ISCRITTI'!A359="","",'PIVOT NOMI ISCRITTI'!A359)</f>
        <v/>
      </c>
      <c r="B358" t="str">
        <f>IF('PIVOT NOMI ISCRITTI'!B359="","",'PIVOT NOMI ISCRITTI'!B359)</f>
        <v/>
      </c>
      <c r="C358" s="46" t="str">
        <f>IF(ISNA(VLOOKUP(A358,'Iscrizione non competitiva'!B:I,8,0)),"",VLOOKUP(A358,'Iscrizione non competitiva'!B:I,8,0))</f>
        <v/>
      </c>
    </row>
    <row r="359" spans="1:3">
      <c r="A359" t="str">
        <f>IF('PIVOT NOMI ISCRITTI'!A360="","",'PIVOT NOMI ISCRITTI'!A360)</f>
        <v/>
      </c>
      <c r="B359" t="str">
        <f>IF('PIVOT NOMI ISCRITTI'!B360="","",'PIVOT NOMI ISCRITTI'!B360)</f>
        <v/>
      </c>
      <c r="C359" s="46" t="str">
        <f>IF(ISNA(VLOOKUP(A359,'Iscrizione non competitiva'!B:I,8,0)),"",VLOOKUP(A359,'Iscrizione non competitiva'!B:I,8,0))</f>
        <v/>
      </c>
    </row>
    <row r="360" spans="1:3">
      <c r="A360" t="str">
        <f>IF('PIVOT NOMI ISCRITTI'!A361="","",'PIVOT NOMI ISCRITTI'!A361)</f>
        <v/>
      </c>
      <c r="B360" t="str">
        <f>IF('PIVOT NOMI ISCRITTI'!B361="","",'PIVOT NOMI ISCRITTI'!B361)</f>
        <v/>
      </c>
      <c r="C360" s="46" t="str">
        <f>IF(ISNA(VLOOKUP(A360,'Iscrizione non competitiva'!B:I,8,0)),"",VLOOKUP(A360,'Iscrizione non competitiva'!B:I,8,0))</f>
        <v/>
      </c>
    </row>
    <row r="361" spans="1:3">
      <c r="A361" t="str">
        <f>IF('PIVOT NOMI ISCRITTI'!A362="","",'PIVOT NOMI ISCRITTI'!A362)</f>
        <v/>
      </c>
      <c r="B361" t="str">
        <f>IF('PIVOT NOMI ISCRITTI'!B362="","",'PIVOT NOMI ISCRITTI'!B362)</f>
        <v/>
      </c>
      <c r="C361" s="46" t="str">
        <f>IF(ISNA(VLOOKUP(A361,'Iscrizione non competitiva'!B:I,8,0)),"",VLOOKUP(A361,'Iscrizione non competitiva'!B:I,8,0))</f>
        <v/>
      </c>
    </row>
    <row r="362" spans="1:3">
      <c r="A362" t="str">
        <f>IF('PIVOT NOMI ISCRITTI'!A363="","",'PIVOT NOMI ISCRITTI'!A363)</f>
        <v/>
      </c>
      <c r="B362" t="str">
        <f>IF('PIVOT NOMI ISCRITTI'!B363="","",'PIVOT NOMI ISCRITTI'!B363)</f>
        <v/>
      </c>
      <c r="C362" s="46" t="str">
        <f>IF(ISNA(VLOOKUP(A362,'Iscrizione non competitiva'!B:I,8,0)),"",VLOOKUP(A362,'Iscrizione non competitiva'!B:I,8,0))</f>
        <v/>
      </c>
    </row>
    <row r="363" spans="1:3">
      <c r="A363" t="str">
        <f>IF('PIVOT NOMI ISCRITTI'!A364="","",'PIVOT NOMI ISCRITTI'!A364)</f>
        <v/>
      </c>
      <c r="B363" t="str">
        <f>IF('PIVOT NOMI ISCRITTI'!B364="","",'PIVOT NOMI ISCRITTI'!B364)</f>
        <v/>
      </c>
      <c r="C363" s="46" t="str">
        <f>IF(ISNA(VLOOKUP(A363,'Iscrizione non competitiva'!B:I,8,0)),"",VLOOKUP(A363,'Iscrizione non competitiva'!B:I,8,0))</f>
        <v/>
      </c>
    </row>
    <row r="364" spans="1:3">
      <c r="A364" t="str">
        <f>IF('PIVOT NOMI ISCRITTI'!A365="","",'PIVOT NOMI ISCRITTI'!A365)</f>
        <v/>
      </c>
      <c r="B364" t="str">
        <f>IF('PIVOT NOMI ISCRITTI'!B365="","",'PIVOT NOMI ISCRITTI'!B365)</f>
        <v/>
      </c>
      <c r="C364" s="46" t="str">
        <f>IF(ISNA(VLOOKUP(A364,'Iscrizione non competitiva'!B:I,8,0)),"",VLOOKUP(A364,'Iscrizione non competitiva'!B:I,8,0))</f>
        <v/>
      </c>
    </row>
    <row r="365" spans="1:3">
      <c r="A365" t="str">
        <f>IF('PIVOT NOMI ISCRITTI'!A366="","",'PIVOT NOMI ISCRITTI'!A366)</f>
        <v/>
      </c>
      <c r="B365" t="str">
        <f>IF('PIVOT NOMI ISCRITTI'!B366="","",'PIVOT NOMI ISCRITTI'!B366)</f>
        <v/>
      </c>
      <c r="C365" s="46" t="str">
        <f>IF(ISNA(VLOOKUP(A365,'Iscrizione non competitiva'!B:I,8,0)),"",VLOOKUP(A365,'Iscrizione non competitiva'!B:I,8,0))</f>
        <v/>
      </c>
    </row>
    <row r="366" spans="1:3">
      <c r="A366" t="str">
        <f>IF('PIVOT NOMI ISCRITTI'!A367="","",'PIVOT NOMI ISCRITTI'!A367)</f>
        <v/>
      </c>
      <c r="B366" t="str">
        <f>IF('PIVOT NOMI ISCRITTI'!B367="","",'PIVOT NOMI ISCRITTI'!B367)</f>
        <v/>
      </c>
      <c r="C366" s="46" t="str">
        <f>IF(ISNA(VLOOKUP(A366,'Iscrizione non competitiva'!B:I,8,0)),"",VLOOKUP(A366,'Iscrizione non competitiva'!B:I,8,0))</f>
        <v/>
      </c>
    </row>
    <row r="367" spans="1:3">
      <c r="A367" t="str">
        <f>IF('PIVOT NOMI ISCRITTI'!A368="","",'PIVOT NOMI ISCRITTI'!A368)</f>
        <v/>
      </c>
      <c r="B367" t="str">
        <f>IF('PIVOT NOMI ISCRITTI'!B368="","",'PIVOT NOMI ISCRITTI'!B368)</f>
        <v/>
      </c>
      <c r="C367" s="46" t="str">
        <f>IF(ISNA(VLOOKUP(A367,'Iscrizione non competitiva'!B:I,8,0)),"",VLOOKUP(A367,'Iscrizione non competitiva'!B:I,8,0))</f>
        <v/>
      </c>
    </row>
    <row r="368" spans="1:3">
      <c r="A368" t="str">
        <f>IF('PIVOT NOMI ISCRITTI'!A369="","",'PIVOT NOMI ISCRITTI'!A369)</f>
        <v/>
      </c>
      <c r="B368" t="str">
        <f>IF('PIVOT NOMI ISCRITTI'!B369="","",'PIVOT NOMI ISCRITTI'!B369)</f>
        <v/>
      </c>
      <c r="C368" s="46" t="str">
        <f>IF(ISNA(VLOOKUP(A368,'Iscrizione non competitiva'!B:I,8,0)),"",VLOOKUP(A368,'Iscrizione non competitiva'!B:I,8,0))</f>
        <v/>
      </c>
    </row>
    <row r="369" spans="1:3">
      <c r="A369" t="str">
        <f>IF('PIVOT NOMI ISCRITTI'!A370="","",'PIVOT NOMI ISCRITTI'!A370)</f>
        <v/>
      </c>
      <c r="B369" t="str">
        <f>IF('PIVOT NOMI ISCRITTI'!B370="","",'PIVOT NOMI ISCRITTI'!B370)</f>
        <v/>
      </c>
      <c r="C369" s="46" t="str">
        <f>IF(ISNA(VLOOKUP(A369,'Iscrizione non competitiva'!B:I,8,0)),"",VLOOKUP(A369,'Iscrizione non competitiva'!B:I,8,0))</f>
        <v/>
      </c>
    </row>
    <row r="370" spans="1:3">
      <c r="A370" t="str">
        <f>IF('PIVOT NOMI ISCRITTI'!A371="","",'PIVOT NOMI ISCRITTI'!A371)</f>
        <v/>
      </c>
      <c r="B370" t="str">
        <f>IF('PIVOT NOMI ISCRITTI'!B371="","",'PIVOT NOMI ISCRITTI'!B371)</f>
        <v/>
      </c>
      <c r="C370" s="46" t="str">
        <f>IF(ISNA(VLOOKUP(A370,'Iscrizione non competitiva'!B:I,8,0)),"",VLOOKUP(A370,'Iscrizione non competitiva'!B:I,8,0))</f>
        <v/>
      </c>
    </row>
    <row r="371" spans="1:3">
      <c r="A371" t="str">
        <f>IF('PIVOT NOMI ISCRITTI'!A372="","",'PIVOT NOMI ISCRITTI'!A372)</f>
        <v/>
      </c>
      <c r="B371" t="str">
        <f>IF('PIVOT NOMI ISCRITTI'!B372="","",'PIVOT NOMI ISCRITTI'!B372)</f>
        <v/>
      </c>
      <c r="C371" s="46" t="str">
        <f>IF(ISNA(VLOOKUP(A371,'Iscrizione non competitiva'!B:I,8,0)),"",VLOOKUP(A371,'Iscrizione non competitiva'!B:I,8,0))</f>
        <v/>
      </c>
    </row>
    <row r="372" spans="1:3">
      <c r="A372" t="str">
        <f>IF('PIVOT NOMI ISCRITTI'!A373="","",'PIVOT NOMI ISCRITTI'!A373)</f>
        <v/>
      </c>
      <c r="B372" t="str">
        <f>IF('PIVOT NOMI ISCRITTI'!B373="","",'PIVOT NOMI ISCRITTI'!B373)</f>
        <v/>
      </c>
      <c r="C372" s="46" t="str">
        <f>IF(ISNA(VLOOKUP(A372,'Iscrizione non competitiva'!B:I,8,0)),"",VLOOKUP(A372,'Iscrizione non competitiva'!B:I,8,0))</f>
        <v/>
      </c>
    </row>
    <row r="373" spans="1:3">
      <c r="A373" t="str">
        <f>IF('PIVOT NOMI ISCRITTI'!A374="","",'PIVOT NOMI ISCRITTI'!A374)</f>
        <v/>
      </c>
      <c r="B373" t="str">
        <f>IF('PIVOT NOMI ISCRITTI'!B374="","",'PIVOT NOMI ISCRITTI'!B374)</f>
        <v/>
      </c>
      <c r="C373" s="46" t="str">
        <f>IF(ISNA(VLOOKUP(A373,'Iscrizione non competitiva'!B:I,8,0)),"",VLOOKUP(A373,'Iscrizione non competitiva'!B:I,8,0))</f>
        <v/>
      </c>
    </row>
    <row r="374" spans="1:3">
      <c r="A374" t="str">
        <f>IF('PIVOT NOMI ISCRITTI'!A375="","",'PIVOT NOMI ISCRITTI'!A375)</f>
        <v/>
      </c>
      <c r="B374" t="str">
        <f>IF('PIVOT NOMI ISCRITTI'!B375="","",'PIVOT NOMI ISCRITTI'!B375)</f>
        <v/>
      </c>
      <c r="C374" s="46" t="str">
        <f>IF(ISNA(VLOOKUP(A374,'Iscrizione non competitiva'!B:I,8,0)),"",VLOOKUP(A374,'Iscrizione non competitiva'!B:I,8,0))</f>
        <v/>
      </c>
    </row>
    <row r="375" spans="1:3">
      <c r="A375" t="str">
        <f>IF('PIVOT NOMI ISCRITTI'!A376="","",'PIVOT NOMI ISCRITTI'!A376)</f>
        <v/>
      </c>
      <c r="B375" t="str">
        <f>IF('PIVOT NOMI ISCRITTI'!B376="","",'PIVOT NOMI ISCRITTI'!B376)</f>
        <v/>
      </c>
      <c r="C375" s="46" t="str">
        <f>IF(ISNA(VLOOKUP(A375,'Iscrizione non competitiva'!B:I,8,0)),"",VLOOKUP(A375,'Iscrizione non competitiva'!B:I,8,0))</f>
        <v/>
      </c>
    </row>
    <row r="376" spans="1:3">
      <c r="A376" t="str">
        <f>IF('PIVOT NOMI ISCRITTI'!A377="","",'PIVOT NOMI ISCRITTI'!A377)</f>
        <v/>
      </c>
      <c r="B376" t="str">
        <f>IF('PIVOT NOMI ISCRITTI'!B377="","",'PIVOT NOMI ISCRITTI'!B377)</f>
        <v/>
      </c>
      <c r="C376" s="46" t="str">
        <f>IF(ISNA(VLOOKUP(A376,'Iscrizione non competitiva'!B:I,8,0)),"",VLOOKUP(A376,'Iscrizione non competitiva'!B:I,8,0))</f>
        <v/>
      </c>
    </row>
    <row r="377" spans="1:3">
      <c r="A377" t="str">
        <f>IF('PIVOT NOMI ISCRITTI'!A378="","",'PIVOT NOMI ISCRITTI'!A378)</f>
        <v/>
      </c>
      <c r="B377" t="str">
        <f>IF('PIVOT NOMI ISCRITTI'!B378="","",'PIVOT NOMI ISCRITTI'!B378)</f>
        <v/>
      </c>
      <c r="C377" s="46" t="str">
        <f>IF(ISNA(VLOOKUP(A377,'Iscrizione non competitiva'!B:I,8,0)),"",VLOOKUP(A377,'Iscrizione non competitiva'!B:I,8,0))</f>
        <v/>
      </c>
    </row>
    <row r="378" spans="1:3">
      <c r="A378" t="str">
        <f>IF('PIVOT NOMI ISCRITTI'!A379="","",'PIVOT NOMI ISCRITTI'!A379)</f>
        <v/>
      </c>
      <c r="B378" t="str">
        <f>IF('PIVOT NOMI ISCRITTI'!B379="","",'PIVOT NOMI ISCRITTI'!B379)</f>
        <v/>
      </c>
      <c r="C378" s="46" t="str">
        <f>IF(ISNA(VLOOKUP(A378,'Iscrizione non competitiva'!B:I,8,0)),"",VLOOKUP(A378,'Iscrizione non competitiva'!B:I,8,0))</f>
        <v/>
      </c>
    </row>
    <row r="379" spans="1:3">
      <c r="A379" t="str">
        <f>IF('PIVOT NOMI ISCRITTI'!A380="","",'PIVOT NOMI ISCRITTI'!A380)</f>
        <v/>
      </c>
      <c r="B379" t="str">
        <f>IF('PIVOT NOMI ISCRITTI'!B380="","",'PIVOT NOMI ISCRITTI'!B380)</f>
        <v/>
      </c>
      <c r="C379" s="46" t="str">
        <f>IF(ISNA(VLOOKUP(A379,'Iscrizione non competitiva'!B:I,8,0)),"",VLOOKUP(A379,'Iscrizione non competitiva'!B:I,8,0))</f>
        <v/>
      </c>
    </row>
    <row r="380" spans="1:3">
      <c r="A380" t="str">
        <f>IF('PIVOT NOMI ISCRITTI'!A381="","",'PIVOT NOMI ISCRITTI'!A381)</f>
        <v/>
      </c>
      <c r="B380" t="str">
        <f>IF('PIVOT NOMI ISCRITTI'!B381="","",'PIVOT NOMI ISCRITTI'!B381)</f>
        <v/>
      </c>
      <c r="C380" s="46" t="str">
        <f>IF(ISNA(VLOOKUP(A380,'Iscrizione non competitiva'!B:I,8,0)),"",VLOOKUP(A380,'Iscrizione non competitiva'!B:I,8,0))</f>
        <v/>
      </c>
    </row>
    <row r="381" spans="1:3">
      <c r="A381" t="str">
        <f>IF('PIVOT NOMI ISCRITTI'!A382="","",'PIVOT NOMI ISCRITTI'!A382)</f>
        <v/>
      </c>
      <c r="B381" t="str">
        <f>IF('PIVOT NOMI ISCRITTI'!B382="","",'PIVOT NOMI ISCRITTI'!B382)</f>
        <v/>
      </c>
      <c r="C381" s="46" t="str">
        <f>IF(ISNA(VLOOKUP(A381,'Iscrizione non competitiva'!B:I,8,0)),"",VLOOKUP(A381,'Iscrizione non competitiva'!B:I,8,0))</f>
        <v/>
      </c>
    </row>
    <row r="382" spans="1:3">
      <c r="A382" t="str">
        <f>IF('PIVOT NOMI ISCRITTI'!A383="","",'PIVOT NOMI ISCRITTI'!A383)</f>
        <v/>
      </c>
      <c r="B382" t="str">
        <f>IF('PIVOT NOMI ISCRITTI'!B383="","",'PIVOT NOMI ISCRITTI'!B383)</f>
        <v/>
      </c>
      <c r="C382" s="46" t="str">
        <f>IF(ISNA(VLOOKUP(A382,'Iscrizione non competitiva'!B:I,8,0)),"",VLOOKUP(A382,'Iscrizione non competitiva'!B:I,8,0))</f>
        <v/>
      </c>
    </row>
    <row r="383" spans="1:3">
      <c r="A383" t="str">
        <f>IF('PIVOT NOMI ISCRITTI'!A384="","",'PIVOT NOMI ISCRITTI'!A384)</f>
        <v/>
      </c>
      <c r="B383" t="str">
        <f>IF('PIVOT NOMI ISCRITTI'!B384="","",'PIVOT NOMI ISCRITTI'!B384)</f>
        <v/>
      </c>
      <c r="C383" s="46" t="str">
        <f>IF(ISNA(VLOOKUP(A383,'Iscrizione non competitiva'!B:I,8,0)),"",VLOOKUP(A383,'Iscrizione non competitiva'!B:I,8,0))</f>
        <v/>
      </c>
    </row>
    <row r="384" spans="1:3">
      <c r="A384" t="str">
        <f>IF('PIVOT NOMI ISCRITTI'!A385="","",'PIVOT NOMI ISCRITTI'!A385)</f>
        <v/>
      </c>
      <c r="B384" t="str">
        <f>IF('PIVOT NOMI ISCRITTI'!B385="","",'PIVOT NOMI ISCRITTI'!B385)</f>
        <v/>
      </c>
      <c r="C384" s="46" t="str">
        <f>IF(ISNA(VLOOKUP(A384,'Iscrizione non competitiva'!B:I,8,0)),"",VLOOKUP(A384,'Iscrizione non competitiva'!B:I,8,0))</f>
        <v/>
      </c>
    </row>
    <row r="385" spans="1:3">
      <c r="A385" t="str">
        <f>IF('PIVOT NOMI ISCRITTI'!A386="","",'PIVOT NOMI ISCRITTI'!A386)</f>
        <v/>
      </c>
      <c r="B385" t="str">
        <f>IF('PIVOT NOMI ISCRITTI'!B386="","",'PIVOT NOMI ISCRITTI'!B386)</f>
        <v/>
      </c>
      <c r="C385" s="46" t="str">
        <f>IF(ISNA(VLOOKUP(A385,'Iscrizione non competitiva'!B:I,8,0)),"",VLOOKUP(A385,'Iscrizione non competitiva'!B:I,8,0))</f>
        <v/>
      </c>
    </row>
    <row r="386" spans="1:3">
      <c r="A386" t="str">
        <f>IF('PIVOT NOMI ISCRITTI'!A387="","",'PIVOT NOMI ISCRITTI'!A387)</f>
        <v/>
      </c>
      <c r="B386" t="str">
        <f>IF('PIVOT NOMI ISCRITTI'!B387="","",'PIVOT NOMI ISCRITTI'!B387)</f>
        <v/>
      </c>
      <c r="C386" s="46" t="str">
        <f>IF(ISNA(VLOOKUP(A386,'Iscrizione non competitiva'!B:I,8,0)),"",VLOOKUP(A386,'Iscrizione non competitiva'!B:I,8,0))</f>
        <v/>
      </c>
    </row>
    <row r="387" spans="1:3">
      <c r="A387" t="str">
        <f>IF('PIVOT NOMI ISCRITTI'!A388="","",'PIVOT NOMI ISCRITTI'!A388)</f>
        <v/>
      </c>
      <c r="B387" t="str">
        <f>IF('PIVOT NOMI ISCRITTI'!B388="","",'PIVOT NOMI ISCRITTI'!B388)</f>
        <v/>
      </c>
      <c r="C387" s="46" t="str">
        <f>IF(ISNA(VLOOKUP(A387,'Iscrizione non competitiva'!B:I,8,0)),"",VLOOKUP(A387,'Iscrizione non competitiva'!B:I,8,0))</f>
        <v/>
      </c>
    </row>
    <row r="388" spans="1:3">
      <c r="A388" t="str">
        <f>IF('PIVOT NOMI ISCRITTI'!A389="","",'PIVOT NOMI ISCRITTI'!A389)</f>
        <v/>
      </c>
      <c r="B388" t="str">
        <f>IF('PIVOT NOMI ISCRITTI'!B389="","",'PIVOT NOMI ISCRITTI'!B389)</f>
        <v/>
      </c>
      <c r="C388" s="46" t="str">
        <f>IF(ISNA(VLOOKUP(A388,'Iscrizione non competitiva'!B:I,8,0)),"",VLOOKUP(A388,'Iscrizione non competitiva'!B:I,8,0))</f>
        <v/>
      </c>
    </row>
    <row r="389" spans="1:3">
      <c r="A389" t="str">
        <f>IF('PIVOT NOMI ISCRITTI'!A390="","",'PIVOT NOMI ISCRITTI'!A390)</f>
        <v/>
      </c>
      <c r="B389" t="str">
        <f>IF('PIVOT NOMI ISCRITTI'!B390="","",'PIVOT NOMI ISCRITTI'!B390)</f>
        <v/>
      </c>
      <c r="C389" s="46" t="str">
        <f>IF(ISNA(VLOOKUP(A389,'Iscrizione non competitiva'!B:I,8,0)),"",VLOOKUP(A389,'Iscrizione non competitiva'!B:I,8,0))</f>
        <v/>
      </c>
    </row>
    <row r="390" spans="1:3">
      <c r="A390" t="str">
        <f>IF('PIVOT NOMI ISCRITTI'!A391="","",'PIVOT NOMI ISCRITTI'!A391)</f>
        <v/>
      </c>
      <c r="B390" t="str">
        <f>IF('PIVOT NOMI ISCRITTI'!B391="","",'PIVOT NOMI ISCRITTI'!B391)</f>
        <v/>
      </c>
      <c r="C390" s="46" t="str">
        <f>IF(ISNA(VLOOKUP(A390,'Iscrizione non competitiva'!B:I,8,0)),"",VLOOKUP(A390,'Iscrizione non competitiva'!B:I,8,0))</f>
        <v/>
      </c>
    </row>
    <row r="391" spans="1:3">
      <c r="A391" t="str">
        <f>IF('PIVOT NOMI ISCRITTI'!A392="","",'PIVOT NOMI ISCRITTI'!A392)</f>
        <v/>
      </c>
      <c r="B391" t="str">
        <f>IF('PIVOT NOMI ISCRITTI'!B392="","",'PIVOT NOMI ISCRITTI'!B392)</f>
        <v/>
      </c>
      <c r="C391" s="46" t="str">
        <f>IF(ISNA(VLOOKUP(A391,'Iscrizione non competitiva'!B:I,8,0)),"",VLOOKUP(A391,'Iscrizione non competitiva'!B:I,8,0))</f>
        <v/>
      </c>
    </row>
    <row r="392" spans="1:3">
      <c r="A392" t="str">
        <f>IF('PIVOT NOMI ISCRITTI'!A393="","",'PIVOT NOMI ISCRITTI'!A393)</f>
        <v/>
      </c>
      <c r="B392" t="str">
        <f>IF('PIVOT NOMI ISCRITTI'!B393="","",'PIVOT NOMI ISCRITTI'!B393)</f>
        <v/>
      </c>
      <c r="C392" s="46" t="str">
        <f>IF(ISNA(VLOOKUP(A392,'Iscrizione non competitiva'!B:I,8,0)),"",VLOOKUP(A392,'Iscrizione non competitiva'!B:I,8,0))</f>
        <v/>
      </c>
    </row>
    <row r="393" spans="1:3">
      <c r="A393" t="str">
        <f>IF('PIVOT NOMI ISCRITTI'!A394="","",'PIVOT NOMI ISCRITTI'!A394)</f>
        <v/>
      </c>
      <c r="B393" t="str">
        <f>IF('PIVOT NOMI ISCRITTI'!B394="","",'PIVOT NOMI ISCRITTI'!B394)</f>
        <v/>
      </c>
      <c r="C393" s="46" t="str">
        <f>IF(ISNA(VLOOKUP(A393,'Iscrizione non competitiva'!B:I,8,0)),"",VLOOKUP(A393,'Iscrizione non competitiva'!B:I,8,0))</f>
        <v/>
      </c>
    </row>
    <row r="394" spans="1:3">
      <c r="A394" t="str">
        <f>IF('PIVOT NOMI ISCRITTI'!A395="","",'PIVOT NOMI ISCRITTI'!A395)</f>
        <v/>
      </c>
      <c r="B394" t="str">
        <f>IF('PIVOT NOMI ISCRITTI'!B395="","",'PIVOT NOMI ISCRITTI'!B395)</f>
        <v/>
      </c>
      <c r="C394" s="46" t="str">
        <f>IF(ISNA(VLOOKUP(A394,'Iscrizione non competitiva'!B:I,8,0)),"",VLOOKUP(A394,'Iscrizione non competitiva'!B:I,8,0))</f>
        <v/>
      </c>
    </row>
    <row r="395" spans="1:3">
      <c r="A395" t="str">
        <f>IF('PIVOT NOMI ISCRITTI'!A396="","",'PIVOT NOMI ISCRITTI'!A396)</f>
        <v/>
      </c>
      <c r="B395" t="str">
        <f>IF('PIVOT NOMI ISCRITTI'!B396="","",'PIVOT NOMI ISCRITTI'!B396)</f>
        <v/>
      </c>
      <c r="C395" s="46" t="str">
        <f>IF(ISNA(VLOOKUP(A395,'Iscrizione non competitiva'!B:I,8,0)),"",VLOOKUP(A395,'Iscrizione non competitiva'!B:I,8,0))</f>
        <v/>
      </c>
    </row>
    <row r="396" spans="1:3">
      <c r="A396" t="str">
        <f>IF('PIVOT NOMI ISCRITTI'!A397="","",'PIVOT NOMI ISCRITTI'!A397)</f>
        <v/>
      </c>
      <c r="B396" t="str">
        <f>IF('PIVOT NOMI ISCRITTI'!B397="","",'PIVOT NOMI ISCRITTI'!B397)</f>
        <v/>
      </c>
      <c r="C396" s="46" t="str">
        <f>IF(ISNA(VLOOKUP(A396,'Iscrizione non competitiva'!B:I,8,0)),"",VLOOKUP(A396,'Iscrizione non competitiva'!B:I,8,0))</f>
        <v/>
      </c>
    </row>
    <row r="397" spans="1:3">
      <c r="A397" t="str">
        <f>IF('PIVOT NOMI ISCRITTI'!A398="","",'PIVOT NOMI ISCRITTI'!A398)</f>
        <v/>
      </c>
      <c r="B397" t="str">
        <f>IF('PIVOT NOMI ISCRITTI'!B398="","",'PIVOT NOMI ISCRITTI'!B398)</f>
        <v/>
      </c>
      <c r="C397" s="46" t="str">
        <f>IF(ISNA(VLOOKUP(A397,'Iscrizione non competitiva'!B:I,8,0)),"",VLOOKUP(A397,'Iscrizione non competitiva'!B:I,8,0))</f>
        <v/>
      </c>
    </row>
    <row r="398" spans="1:3">
      <c r="A398" t="str">
        <f>IF('PIVOT NOMI ISCRITTI'!A399="","",'PIVOT NOMI ISCRITTI'!A399)</f>
        <v/>
      </c>
      <c r="B398" t="str">
        <f>IF('PIVOT NOMI ISCRITTI'!B399="","",'PIVOT NOMI ISCRITTI'!B399)</f>
        <v/>
      </c>
      <c r="C398" s="46" t="str">
        <f>IF(ISNA(VLOOKUP(A398,'Iscrizione non competitiva'!B:I,8,0)),"",VLOOKUP(A398,'Iscrizione non competitiva'!B:I,8,0))</f>
        <v/>
      </c>
    </row>
    <row r="399" spans="1:3">
      <c r="A399" t="str">
        <f>IF('PIVOT NOMI ISCRITTI'!A400="","",'PIVOT NOMI ISCRITTI'!A400)</f>
        <v/>
      </c>
      <c r="B399" t="str">
        <f>IF('PIVOT NOMI ISCRITTI'!B400="","",'PIVOT NOMI ISCRITTI'!B400)</f>
        <v/>
      </c>
      <c r="C399" s="46" t="str">
        <f>IF(ISNA(VLOOKUP(A399,'Iscrizione non competitiva'!B:I,8,0)),"",VLOOKUP(A399,'Iscrizione non competitiva'!B:I,8,0))</f>
        <v/>
      </c>
    </row>
    <row r="400" spans="1:3">
      <c r="A400" t="str">
        <f>IF('PIVOT NOMI ISCRITTI'!A401="","",'PIVOT NOMI ISCRITTI'!A401)</f>
        <v/>
      </c>
      <c r="B400" t="str">
        <f>IF('PIVOT NOMI ISCRITTI'!B401="","",'PIVOT NOMI ISCRITTI'!B401)</f>
        <v/>
      </c>
      <c r="C400" s="46" t="str">
        <f>IF(ISNA(VLOOKUP(A400,'Iscrizione non competitiva'!B:I,8,0)),"",VLOOKUP(A400,'Iscrizione non competitiva'!B:I,8,0))</f>
        <v/>
      </c>
    </row>
    <row r="401" spans="1:3">
      <c r="A401" t="str">
        <f>IF('PIVOT NOMI ISCRITTI'!A402="","",'PIVOT NOMI ISCRITTI'!A402)</f>
        <v/>
      </c>
      <c r="B401" t="str">
        <f>IF('PIVOT NOMI ISCRITTI'!B402="","",'PIVOT NOMI ISCRITTI'!B402)</f>
        <v/>
      </c>
      <c r="C401" s="46" t="str">
        <f>IF(ISNA(VLOOKUP(A401,'Iscrizione non competitiva'!B:I,8,0)),"",VLOOKUP(A401,'Iscrizione non competitiva'!B:I,8,0))</f>
        <v/>
      </c>
    </row>
    <row r="402" spans="1:3">
      <c r="A402" t="str">
        <f>IF('PIVOT NOMI ISCRITTI'!A403="","",'PIVOT NOMI ISCRITTI'!A403)</f>
        <v/>
      </c>
      <c r="B402" t="str">
        <f>IF('PIVOT NOMI ISCRITTI'!B403="","",'PIVOT NOMI ISCRITTI'!B403)</f>
        <v/>
      </c>
      <c r="C402" s="46" t="str">
        <f>IF(ISNA(VLOOKUP(A402,'Iscrizione non competitiva'!B:I,8,0)),"",VLOOKUP(A402,'Iscrizione non competitiva'!B:I,8,0))</f>
        <v/>
      </c>
    </row>
    <row r="403" spans="1:3">
      <c r="A403" t="str">
        <f>IF('PIVOT NOMI ISCRITTI'!A404="","",'PIVOT NOMI ISCRITTI'!A404)</f>
        <v/>
      </c>
      <c r="B403" t="str">
        <f>IF('PIVOT NOMI ISCRITTI'!B404="","",'PIVOT NOMI ISCRITTI'!B404)</f>
        <v/>
      </c>
      <c r="C403" s="46" t="str">
        <f>IF(ISNA(VLOOKUP(A403,'Iscrizione non competitiva'!B:I,8,0)),"",VLOOKUP(A403,'Iscrizione non competitiva'!B:I,8,0))</f>
        <v/>
      </c>
    </row>
    <row r="404" spans="1:3">
      <c r="A404" t="str">
        <f>IF('PIVOT NOMI ISCRITTI'!A405="","",'PIVOT NOMI ISCRITTI'!A405)</f>
        <v/>
      </c>
      <c r="B404" t="str">
        <f>IF('PIVOT NOMI ISCRITTI'!B405="","",'PIVOT NOMI ISCRITTI'!B405)</f>
        <v/>
      </c>
      <c r="C404" s="46" t="str">
        <f>IF(ISNA(VLOOKUP(A404,'Iscrizione non competitiva'!B:I,8,0)),"",VLOOKUP(A404,'Iscrizione non competitiva'!B:I,8,0))</f>
        <v/>
      </c>
    </row>
    <row r="405" spans="1:3">
      <c r="A405" t="str">
        <f>IF('PIVOT NOMI ISCRITTI'!A406="","",'PIVOT NOMI ISCRITTI'!A406)</f>
        <v/>
      </c>
      <c r="B405" t="str">
        <f>IF('PIVOT NOMI ISCRITTI'!B406="","",'PIVOT NOMI ISCRITTI'!B406)</f>
        <v/>
      </c>
      <c r="C405" s="46" t="str">
        <f>IF(ISNA(VLOOKUP(A405,'Iscrizione non competitiva'!B:I,8,0)),"",VLOOKUP(A405,'Iscrizione non competitiva'!B:I,8,0))</f>
        <v/>
      </c>
    </row>
    <row r="406" spans="1:3">
      <c r="A406" t="str">
        <f>IF('PIVOT NOMI ISCRITTI'!A407="","",'PIVOT NOMI ISCRITTI'!A407)</f>
        <v/>
      </c>
      <c r="B406" t="str">
        <f>IF('PIVOT NOMI ISCRITTI'!B407="","",'PIVOT NOMI ISCRITTI'!B407)</f>
        <v/>
      </c>
      <c r="C406" s="46" t="str">
        <f>IF(ISNA(VLOOKUP(A406,'Iscrizione non competitiva'!B:I,8,0)),"",VLOOKUP(A406,'Iscrizione non competitiva'!B:I,8,0))</f>
        <v/>
      </c>
    </row>
    <row r="407" spans="1:3">
      <c r="A407" t="str">
        <f>IF('PIVOT NOMI ISCRITTI'!A408="","",'PIVOT NOMI ISCRITTI'!A408)</f>
        <v/>
      </c>
      <c r="B407" t="str">
        <f>IF('PIVOT NOMI ISCRITTI'!B408="","",'PIVOT NOMI ISCRITTI'!B408)</f>
        <v/>
      </c>
      <c r="C407" s="46" t="str">
        <f>IF(ISNA(VLOOKUP(A407,'Iscrizione non competitiva'!B:I,8,0)),"",VLOOKUP(A407,'Iscrizione non competitiva'!B:I,8,0))</f>
        <v/>
      </c>
    </row>
    <row r="408" spans="1:3">
      <c r="A408" t="str">
        <f>IF('PIVOT NOMI ISCRITTI'!A409="","",'PIVOT NOMI ISCRITTI'!A409)</f>
        <v/>
      </c>
      <c r="B408" t="str">
        <f>IF('PIVOT NOMI ISCRITTI'!B409="","",'PIVOT NOMI ISCRITTI'!B409)</f>
        <v/>
      </c>
      <c r="C408" s="46" t="str">
        <f>IF(ISNA(VLOOKUP(A408,'Iscrizione non competitiva'!B:I,8,0)),"",VLOOKUP(A408,'Iscrizione non competitiva'!B:I,8,0))</f>
        <v/>
      </c>
    </row>
    <row r="409" spans="1:3">
      <c r="A409" t="str">
        <f>IF('PIVOT NOMI ISCRITTI'!A410="","",'PIVOT NOMI ISCRITTI'!A410)</f>
        <v/>
      </c>
      <c r="B409" t="str">
        <f>IF('PIVOT NOMI ISCRITTI'!B410="","",'PIVOT NOMI ISCRITTI'!B410)</f>
        <v/>
      </c>
      <c r="C409" s="46" t="str">
        <f>IF(ISNA(VLOOKUP(A409,'Iscrizione non competitiva'!B:I,8,0)),"",VLOOKUP(A409,'Iscrizione non competitiva'!B:I,8,0))</f>
        <v/>
      </c>
    </row>
    <row r="410" spans="1:3">
      <c r="A410" t="str">
        <f>IF('PIVOT NOMI ISCRITTI'!A411="","",'PIVOT NOMI ISCRITTI'!A411)</f>
        <v/>
      </c>
      <c r="B410" t="str">
        <f>IF('PIVOT NOMI ISCRITTI'!B411="","",'PIVOT NOMI ISCRITTI'!B411)</f>
        <v/>
      </c>
      <c r="C410" s="46" t="str">
        <f>IF(ISNA(VLOOKUP(A410,'Iscrizione non competitiva'!B:I,8,0)),"",VLOOKUP(A410,'Iscrizione non competitiva'!B:I,8,0))</f>
        <v/>
      </c>
    </row>
    <row r="411" spans="1:3">
      <c r="A411" t="str">
        <f>IF('PIVOT NOMI ISCRITTI'!A412="","",'PIVOT NOMI ISCRITTI'!A412)</f>
        <v/>
      </c>
      <c r="B411" t="str">
        <f>IF('PIVOT NOMI ISCRITTI'!B412="","",'PIVOT NOMI ISCRITTI'!B412)</f>
        <v/>
      </c>
      <c r="C411" s="46" t="str">
        <f>IF(ISNA(VLOOKUP(A411,'Iscrizione non competitiva'!B:I,8,0)),"",VLOOKUP(A411,'Iscrizione non competitiva'!B:I,8,0))</f>
        <v/>
      </c>
    </row>
    <row r="412" spans="1:3">
      <c r="A412" t="str">
        <f>IF('PIVOT NOMI ISCRITTI'!A413="","",'PIVOT NOMI ISCRITTI'!A413)</f>
        <v/>
      </c>
      <c r="B412" t="str">
        <f>IF('PIVOT NOMI ISCRITTI'!B413="","",'PIVOT NOMI ISCRITTI'!B413)</f>
        <v/>
      </c>
      <c r="C412" s="46" t="str">
        <f>IF(ISNA(VLOOKUP(A412,'Iscrizione non competitiva'!B:I,8,0)),"",VLOOKUP(A412,'Iscrizione non competitiva'!B:I,8,0))</f>
        <v/>
      </c>
    </row>
    <row r="413" spans="1:3">
      <c r="A413" t="str">
        <f>IF('PIVOT NOMI ISCRITTI'!A414="","",'PIVOT NOMI ISCRITTI'!A414)</f>
        <v/>
      </c>
      <c r="B413" t="str">
        <f>IF('PIVOT NOMI ISCRITTI'!B414="","",'PIVOT NOMI ISCRITTI'!B414)</f>
        <v/>
      </c>
      <c r="C413" s="46" t="str">
        <f>IF(ISNA(VLOOKUP(A413,'Iscrizione non competitiva'!B:I,8,0)),"",VLOOKUP(A413,'Iscrizione non competitiva'!B:I,8,0))</f>
        <v/>
      </c>
    </row>
    <row r="414" spans="1:3">
      <c r="A414" t="str">
        <f>IF('PIVOT NOMI ISCRITTI'!A415="","",'PIVOT NOMI ISCRITTI'!A415)</f>
        <v/>
      </c>
      <c r="B414" t="str">
        <f>IF('PIVOT NOMI ISCRITTI'!B415="","",'PIVOT NOMI ISCRITTI'!B415)</f>
        <v/>
      </c>
      <c r="C414" s="46" t="str">
        <f>IF(ISNA(VLOOKUP(A414,'Iscrizione non competitiva'!B:I,8,0)),"",VLOOKUP(A414,'Iscrizione non competitiva'!B:I,8,0))</f>
        <v/>
      </c>
    </row>
    <row r="415" spans="1:3">
      <c r="A415" t="str">
        <f>IF('PIVOT NOMI ISCRITTI'!A416="","",'PIVOT NOMI ISCRITTI'!A416)</f>
        <v/>
      </c>
      <c r="B415" t="str">
        <f>IF('PIVOT NOMI ISCRITTI'!B416="","",'PIVOT NOMI ISCRITTI'!B416)</f>
        <v/>
      </c>
      <c r="C415" s="46" t="str">
        <f>IF(ISNA(VLOOKUP(A415,'Iscrizione non competitiva'!B:I,8,0)),"",VLOOKUP(A415,'Iscrizione non competitiva'!B:I,8,0))</f>
        <v/>
      </c>
    </row>
    <row r="416" spans="1:3">
      <c r="A416" t="str">
        <f>IF('PIVOT NOMI ISCRITTI'!A417="","",'PIVOT NOMI ISCRITTI'!A417)</f>
        <v/>
      </c>
      <c r="B416" t="str">
        <f>IF('PIVOT NOMI ISCRITTI'!B417="","",'PIVOT NOMI ISCRITTI'!B417)</f>
        <v/>
      </c>
      <c r="C416" s="46" t="str">
        <f>IF(ISNA(VLOOKUP(A416,'Iscrizione non competitiva'!B:I,8,0)),"",VLOOKUP(A416,'Iscrizione non competitiva'!B:I,8,0))</f>
        <v/>
      </c>
    </row>
    <row r="417" spans="1:3">
      <c r="A417" t="str">
        <f>IF('PIVOT NOMI ISCRITTI'!A418="","",'PIVOT NOMI ISCRITTI'!A418)</f>
        <v/>
      </c>
      <c r="B417" t="str">
        <f>IF('PIVOT NOMI ISCRITTI'!B418="","",'PIVOT NOMI ISCRITTI'!B418)</f>
        <v/>
      </c>
      <c r="C417" s="46" t="str">
        <f>IF(ISNA(VLOOKUP(A417,'Iscrizione non competitiva'!B:I,8,0)),"",VLOOKUP(A417,'Iscrizione non competitiva'!B:I,8,0))</f>
        <v/>
      </c>
    </row>
    <row r="418" spans="1:3">
      <c r="A418" t="str">
        <f>IF('PIVOT NOMI ISCRITTI'!A419="","",'PIVOT NOMI ISCRITTI'!A419)</f>
        <v/>
      </c>
      <c r="B418" t="str">
        <f>IF('PIVOT NOMI ISCRITTI'!B419="","",'PIVOT NOMI ISCRITTI'!B419)</f>
        <v/>
      </c>
      <c r="C418" s="46" t="str">
        <f>IF(ISNA(VLOOKUP(A418,'Iscrizione non competitiva'!B:I,8,0)),"",VLOOKUP(A418,'Iscrizione non competitiva'!B:I,8,0))</f>
        <v/>
      </c>
    </row>
    <row r="419" spans="1:3">
      <c r="A419" t="str">
        <f>IF('PIVOT NOMI ISCRITTI'!A420="","",'PIVOT NOMI ISCRITTI'!A420)</f>
        <v/>
      </c>
      <c r="B419" t="str">
        <f>IF('PIVOT NOMI ISCRITTI'!B420="","",'PIVOT NOMI ISCRITTI'!B420)</f>
        <v/>
      </c>
      <c r="C419" s="46" t="str">
        <f>IF(ISNA(VLOOKUP(A419,'Iscrizione non competitiva'!B:I,8,0)),"",VLOOKUP(A419,'Iscrizione non competitiva'!B:I,8,0))</f>
        <v/>
      </c>
    </row>
    <row r="420" spans="1:3">
      <c r="A420" t="str">
        <f>IF('PIVOT NOMI ISCRITTI'!A421="","",'PIVOT NOMI ISCRITTI'!A421)</f>
        <v/>
      </c>
      <c r="B420" t="str">
        <f>IF('PIVOT NOMI ISCRITTI'!B421="","",'PIVOT NOMI ISCRITTI'!B421)</f>
        <v/>
      </c>
      <c r="C420" s="46" t="str">
        <f>IF(ISNA(VLOOKUP(A420,'Iscrizione non competitiva'!B:I,8,0)),"",VLOOKUP(A420,'Iscrizione non competitiva'!B:I,8,0))</f>
        <v/>
      </c>
    </row>
    <row r="421" spans="1:3">
      <c r="A421" t="str">
        <f>IF('PIVOT NOMI ISCRITTI'!A422="","",'PIVOT NOMI ISCRITTI'!A422)</f>
        <v/>
      </c>
      <c r="B421" t="str">
        <f>IF('PIVOT NOMI ISCRITTI'!B422="","",'PIVOT NOMI ISCRITTI'!B422)</f>
        <v/>
      </c>
      <c r="C421" s="46" t="str">
        <f>IF(ISNA(VLOOKUP(A421,'Iscrizione non competitiva'!B:I,8,0)),"",VLOOKUP(A421,'Iscrizione non competitiva'!B:I,8,0))</f>
        <v/>
      </c>
    </row>
    <row r="422" spans="1:3">
      <c r="A422" t="str">
        <f>IF('PIVOT NOMI ISCRITTI'!A423="","",'PIVOT NOMI ISCRITTI'!A423)</f>
        <v/>
      </c>
      <c r="B422" t="str">
        <f>IF('PIVOT NOMI ISCRITTI'!B423="","",'PIVOT NOMI ISCRITTI'!B423)</f>
        <v/>
      </c>
      <c r="C422" s="46" t="str">
        <f>IF(ISNA(VLOOKUP(A422,'Iscrizione non competitiva'!B:I,8,0)),"",VLOOKUP(A422,'Iscrizione non competitiva'!B:I,8,0))</f>
        <v/>
      </c>
    </row>
    <row r="423" spans="1:3">
      <c r="A423" t="str">
        <f>IF('PIVOT NOMI ISCRITTI'!A424="","",'PIVOT NOMI ISCRITTI'!A424)</f>
        <v/>
      </c>
      <c r="B423" t="str">
        <f>IF('PIVOT NOMI ISCRITTI'!B424="","",'PIVOT NOMI ISCRITTI'!B424)</f>
        <v/>
      </c>
      <c r="C423" s="46" t="str">
        <f>IF(ISNA(VLOOKUP(A423,'Iscrizione non competitiva'!B:I,8,0)),"",VLOOKUP(A423,'Iscrizione non competitiva'!B:I,8,0))</f>
        <v/>
      </c>
    </row>
    <row r="424" spans="1:3">
      <c r="A424" t="str">
        <f>IF('PIVOT NOMI ISCRITTI'!A425="","",'PIVOT NOMI ISCRITTI'!A425)</f>
        <v/>
      </c>
      <c r="B424" t="str">
        <f>IF('PIVOT NOMI ISCRITTI'!B425="","",'PIVOT NOMI ISCRITTI'!B425)</f>
        <v/>
      </c>
      <c r="C424" s="46" t="str">
        <f>IF(ISNA(VLOOKUP(A424,'Iscrizione non competitiva'!B:I,8,0)),"",VLOOKUP(A424,'Iscrizione non competitiva'!B:I,8,0))</f>
        <v/>
      </c>
    </row>
    <row r="425" spans="1:3">
      <c r="A425" t="str">
        <f>IF('PIVOT NOMI ISCRITTI'!A426="","",'PIVOT NOMI ISCRITTI'!A426)</f>
        <v/>
      </c>
      <c r="B425" t="str">
        <f>IF('PIVOT NOMI ISCRITTI'!B426="","",'PIVOT NOMI ISCRITTI'!B426)</f>
        <v/>
      </c>
      <c r="C425" s="46" t="str">
        <f>IF(ISNA(VLOOKUP(A425,'Iscrizione non competitiva'!B:I,8,0)),"",VLOOKUP(A425,'Iscrizione non competitiva'!B:I,8,0))</f>
        <v/>
      </c>
    </row>
    <row r="426" spans="1:3">
      <c r="A426" t="str">
        <f>IF('PIVOT NOMI ISCRITTI'!A427="","",'PIVOT NOMI ISCRITTI'!A427)</f>
        <v/>
      </c>
      <c r="B426" t="str">
        <f>IF('PIVOT NOMI ISCRITTI'!B427="","",'PIVOT NOMI ISCRITTI'!B427)</f>
        <v/>
      </c>
      <c r="C426" s="46" t="str">
        <f>IF(ISNA(VLOOKUP(A426,'Iscrizione non competitiva'!B:I,8,0)),"",VLOOKUP(A426,'Iscrizione non competitiva'!B:I,8,0))</f>
        <v/>
      </c>
    </row>
    <row r="427" spans="1:3">
      <c r="A427" t="str">
        <f>IF('PIVOT NOMI ISCRITTI'!A428="","",'PIVOT NOMI ISCRITTI'!A428)</f>
        <v/>
      </c>
      <c r="B427" t="str">
        <f>IF('PIVOT NOMI ISCRITTI'!B428="","",'PIVOT NOMI ISCRITTI'!B428)</f>
        <v/>
      </c>
      <c r="C427" s="46" t="str">
        <f>IF(ISNA(VLOOKUP(A427,'Iscrizione non competitiva'!B:I,8,0)),"",VLOOKUP(A427,'Iscrizione non competitiva'!B:I,8,0))</f>
        <v/>
      </c>
    </row>
    <row r="428" spans="1:3">
      <c r="A428" t="str">
        <f>IF('PIVOT NOMI ISCRITTI'!A429="","",'PIVOT NOMI ISCRITTI'!A429)</f>
        <v/>
      </c>
      <c r="B428" t="str">
        <f>IF('PIVOT NOMI ISCRITTI'!B429="","",'PIVOT NOMI ISCRITTI'!B429)</f>
        <v/>
      </c>
      <c r="C428" s="46" t="str">
        <f>IF(ISNA(VLOOKUP(A428,'Iscrizione non competitiva'!B:I,8,0)),"",VLOOKUP(A428,'Iscrizione non competitiva'!B:I,8,0))</f>
        <v/>
      </c>
    </row>
    <row r="429" spans="1:3">
      <c r="A429" t="str">
        <f>IF('PIVOT NOMI ISCRITTI'!A430="","",'PIVOT NOMI ISCRITTI'!A430)</f>
        <v/>
      </c>
      <c r="B429" t="str">
        <f>IF('PIVOT NOMI ISCRITTI'!B430="","",'PIVOT NOMI ISCRITTI'!B430)</f>
        <v/>
      </c>
      <c r="C429" s="46" t="str">
        <f>IF(ISNA(VLOOKUP(A429,'Iscrizione non competitiva'!B:I,8,0)),"",VLOOKUP(A429,'Iscrizione non competitiva'!B:I,8,0))</f>
        <v/>
      </c>
    </row>
    <row r="430" spans="1:3">
      <c r="A430" t="str">
        <f>IF('PIVOT NOMI ISCRITTI'!A431="","",'PIVOT NOMI ISCRITTI'!A431)</f>
        <v/>
      </c>
      <c r="B430" t="str">
        <f>IF('PIVOT NOMI ISCRITTI'!B431="","",'PIVOT NOMI ISCRITTI'!B431)</f>
        <v/>
      </c>
      <c r="C430" s="46" t="str">
        <f>IF(ISNA(VLOOKUP(A430,'Iscrizione non competitiva'!B:I,8,0)),"",VLOOKUP(A430,'Iscrizione non competitiva'!B:I,8,0))</f>
        <v/>
      </c>
    </row>
    <row r="431" spans="1:3">
      <c r="A431" t="str">
        <f>IF('PIVOT NOMI ISCRITTI'!A432="","",'PIVOT NOMI ISCRITTI'!A432)</f>
        <v/>
      </c>
      <c r="B431" t="str">
        <f>IF('PIVOT NOMI ISCRITTI'!B432="","",'PIVOT NOMI ISCRITTI'!B432)</f>
        <v/>
      </c>
      <c r="C431" s="46" t="str">
        <f>IF(ISNA(VLOOKUP(A431,'Iscrizione non competitiva'!B:I,8,0)),"",VLOOKUP(A431,'Iscrizione non competitiva'!B:I,8,0))</f>
        <v/>
      </c>
    </row>
    <row r="432" spans="1:3">
      <c r="A432" t="str">
        <f>IF('PIVOT NOMI ISCRITTI'!A433="","",'PIVOT NOMI ISCRITTI'!A433)</f>
        <v/>
      </c>
      <c r="B432" t="str">
        <f>IF('PIVOT NOMI ISCRITTI'!B433="","",'PIVOT NOMI ISCRITTI'!B433)</f>
        <v/>
      </c>
      <c r="C432" s="46" t="str">
        <f>IF(ISNA(VLOOKUP(A432,'Iscrizione non competitiva'!B:I,8,0)),"",VLOOKUP(A432,'Iscrizione non competitiva'!B:I,8,0))</f>
        <v/>
      </c>
    </row>
    <row r="433" spans="1:3">
      <c r="A433" t="str">
        <f>IF('PIVOT NOMI ISCRITTI'!A434="","",'PIVOT NOMI ISCRITTI'!A434)</f>
        <v/>
      </c>
      <c r="B433" t="str">
        <f>IF('PIVOT NOMI ISCRITTI'!B434="","",'PIVOT NOMI ISCRITTI'!B434)</f>
        <v/>
      </c>
      <c r="C433" s="46" t="str">
        <f>IF(ISNA(VLOOKUP(A433,'Iscrizione non competitiva'!B:I,8,0)),"",VLOOKUP(A433,'Iscrizione non competitiva'!B:I,8,0))</f>
        <v/>
      </c>
    </row>
    <row r="434" spans="1:3">
      <c r="A434" t="str">
        <f>IF('PIVOT NOMI ISCRITTI'!A435="","",'PIVOT NOMI ISCRITTI'!A435)</f>
        <v/>
      </c>
      <c r="B434" t="str">
        <f>IF('PIVOT NOMI ISCRITTI'!B435="","",'PIVOT NOMI ISCRITTI'!B435)</f>
        <v/>
      </c>
      <c r="C434" s="46" t="str">
        <f>IF(ISNA(VLOOKUP(A434,'Iscrizione non competitiva'!B:I,8,0)),"",VLOOKUP(A434,'Iscrizione non competitiva'!B:I,8,0))</f>
        <v/>
      </c>
    </row>
    <row r="435" spans="1:3">
      <c r="A435" t="str">
        <f>IF('PIVOT NOMI ISCRITTI'!A436="","",'PIVOT NOMI ISCRITTI'!A436)</f>
        <v/>
      </c>
      <c r="B435" t="str">
        <f>IF('PIVOT NOMI ISCRITTI'!B436="","",'PIVOT NOMI ISCRITTI'!B436)</f>
        <v/>
      </c>
      <c r="C435" s="46" t="str">
        <f>IF(ISNA(VLOOKUP(A435,'Iscrizione non competitiva'!B:I,8,0)),"",VLOOKUP(A435,'Iscrizione non competitiva'!B:I,8,0))</f>
        <v/>
      </c>
    </row>
    <row r="436" spans="1:3">
      <c r="A436" t="str">
        <f>IF('PIVOT NOMI ISCRITTI'!A437="","",'PIVOT NOMI ISCRITTI'!A437)</f>
        <v/>
      </c>
      <c r="B436" t="str">
        <f>IF('PIVOT NOMI ISCRITTI'!B437="","",'PIVOT NOMI ISCRITTI'!B437)</f>
        <v/>
      </c>
      <c r="C436" s="46" t="str">
        <f>IF(ISNA(VLOOKUP(A436,'Iscrizione non competitiva'!B:I,8,0)),"",VLOOKUP(A436,'Iscrizione non competitiva'!B:I,8,0))</f>
        <v/>
      </c>
    </row>
    <row r="437" spans="1:3">
      <c r="A437" t="str">
        <f>IF('PIVOT NOMI ISCRITTI'!A438="","",'PIVOT NOMI ISCRITTI'!A438)</f>
        <v/>
      </c>
      <c r="B437" t="str">
        <f>IF('PIVOT NOMI ISCRITTI'!B438="","",'PIVOT NOMI ISCRITTI'!B438)</f>
        <v/>
      </c>
      <c r="C437" s="46" t="str">
        <f>IF(ISNA(VLOOKUP(A437,'Iscrizione non competitiva'!B:I,8,0)),"",VLOOKUP(A437,'Iscrizione non competitiva'!B:I,8,0))</f>
        <v/>
      </c>
    </row>
    <row r="438" spans="1:3">
      <c r="A438" t="str">
        <f>IF('PIVOT NOMI ISCRITTI'!A439="","",'PIVOT NOMI ISCRITTI'!A439)</f>
        <v/>
      </c>
      <c r="B438" t="str">
        <f>IF('PIVOT NOMI ISCRITTI'!B439="","",'PIVOT NOMI ISCRITTI'!B439)</f>
        <v/>
      </c>
      <c r="C438" s="46" t="str">
        <f>IF(ISNA(VLOOKUP(A438,'Iscrizione non competitiva'!B:I,8,0)),"",VLOOKUP(A438,'Iscrizione non competitiva'!B:I,8,0))</f>
        <v/>
      </c>
    </row>
    <row r="439" spans="1:3">
      <c r="A439" t="str">
        <f>IF('PIVOT NOMI ISCRITTI'!A440="","",'PIVOT NOMI ISCRITTI'!A440)</f>
        <v/>
      </c>
      <c r="B439" t="str">
        <f>IF('PIVOT NOMI ISCRITTI'!B440="","",'PIVOT NOMI ISCRITTI'!B440)</f>
        <v/>
      </c>
      <c r="C439" s="46" t="str">
        <f>IF(ISNA(VLOOKUP(A439,'Iscrizione non competitiva'!B:I,8,0)),"",VLOOKUP(A439,'Iscrizione non competitiva'!B:I,8,0))</f>
        <v/>
      </c>
    </row>
    <row r="440" spans="1:3">
      <c r="A440" t="str">
        <f>IF('PIVOT NOMI ISCRITTI'!A441="","",'PIVOT NOMI ISCRITTI'!A441)</f>
        <v/>
      </c>
      <c r="B440" t="str">
        <f>IF('PIVOT NOMI ISCRITTI'!B441="","",'PIVOT NOMI ISCRITTI'!B441)</f>
        <v/>
      </c>
      <c r="C440" s="46" t="str">
        <f>IF(ISNA(VLOOKUP(A440,'Iscrizione non competitiva'!B:I,8,0)),"",VLOOKUP(A440,'Iscrizione non competitiva'!B:I,8,0))</f>
        <v/>
      </c>
    </row>
    <row r="441" spans="1:3">
      <c r="A441" t="str">
        <f>IF('PIVOT NOMI ISCRITTI'!A442="","",'PIVOT NOMI ISCRITTI'!A442)</f>
        <v/>
      </c>
      <c r="B441" t="str">
        <f>IF('PIVOT NOMI ISCRITTI'!B442="","",'PIVOT NOMI ISCRITTI'!B442)</f>
        <v/>
      </c>
      <c r="C441" s="46" t="str">
        <f>IF(ISNA(VLOOKUP(A441,'Iscrizione non competitiva'!B:I,8,0)),"",VLOOKUP(A441,'Iscrizione non competitiva'!B:I,8,0))</f>
        <v/>
      </c>
    </row>
    <row r="442" spans="1:3">
      <c r="A442" t="str">
        <f>IF('PIVOT NOMI ISCRITTI'!A443="","",'PIVOT NOMI ISCRITTI'!A443)</f>
        <v/>
      </c>
      <c r="B442" t="str">
        <f>IF('PIVOT NOMI ISCRITTI'!B443="","",'PIVOT NOMI ISCRITTI'!B443)</f>
        <v/>
      </c>
      <c r="C442" s="46" t="str">
        <f>IF(ISNA(VLOOKUP(A442,'Iscrizione non competitiva'!B:I,8,0)),"",VLOOKUP(A442,'Iscrizione non competitiva'!B:I,8,0))</f>
        <v/>
      </c>
    </row>
    <row r="443" spans="1:3">
      <c r="A443" t="str">
        <f>IF('PIVOT NOMI ISCRITTI'!A444="","",'PIVOT NOMI ISCRITTI'!A444)</f>
        <v/>
      </c>
      <c r="B443" t="str">
        <f>IF('PIVOT NOMI ISCRITTI'!B444="","",'PIVOT NOMI ISCRITTI'!B444)</f>
        <v/>
      </c>
      <c r="C443" s="46" t="str">
        <f>IF(ISNA(VLOOKUP(A443,'Iscrizione non competitiva'!B:I,8,0)),"",VLOOKUP(A443,'Iscrizione non competitiva'!B:I,8,0))</f>
        <v/>
      </c>
    </row>
    <row r="444" spans="1:3">
      <c r="A444" t="str">
        <f>IF('PIVOT NOMI ISCRITTI'!A445="","",'PIVOT NOMI ISCRITTI'!A445)</f>
        <v/>
      </c>
      <c r="B444" t="str">
        <f>IF('PIVOT NOMI ISCRITTI'!B445="","",'PIVOT NOMI ISCRITTI'!B445)</f>
        <v/>
      </c>
      <c r="C444" s="46" t="str">
        <f>IF(ISNA(VLOOKUP(A444,'Iscrizione non competitiva'!B:I,8,0)),"",VLOOKUP(A444,'Iscrizione non competitiva'!B:I,8,0))</f>
        <v/>
      </c>
    </row>
    <row r="445" spans="1:3">
      <c r="A445" t="str">
        <f>IF('PIVOT NOMI ISCRITTI'!A446="","",'PIVOT NOMI ISCRITTI'!A446)</f>
        <v/>
      </c>
      <c r="B445" t="str">
        <f>IF('PIVOT NOMI ISCRITTI'!B446="","",'PIVOT NOMI ISCRITTI'!B446)</f>
        <v/>
      </c>
      <c r="C445" s="46" t="str">
        <f>IF(ISNA(VLOOKUP(A445,'Iscrizione non competitiva'!B:I,8,0)),"",VLOOKUP(A445,'Iscrizione non competitiva'!B:I,8,0))</f>
        <v/>
      </c>
    </row>
    <row r="446" spans="1:3">
      <c r="A446" t="str">
        <f>IF('PIVOT NOMI ISCRITTI'!A447="","",'PIVOT NOMI ISCRITTI'!A447)</f>
        <v/>
      </c>
      <c r="B446" t="str">
        <f>IF('PIVOT NOMI ISCRITTI'!B447="","",'PIVOT NOMI ISCRITTI'!B447)</f>
        <v/>
      </c>
      <c r="C446" s="46" t="str">
        <f>IF(ISNA(VLOOKUP(A446,'Iscrizione non competitiva'!B:I,8,0)),"",VLOOKUP(A446,'Iscrizione non competitiva'!B:I,8,0))</f>
        <v/>
      </c>
    </row>
    <row r="447" spans="1:3">
      <c r="A447" t="str">
        <f>IF('PIVOT NOMI ISCRITTI'!A448="","",'PIVOT NOMI ISCRITTI'!A448)</f>
        <v/>
      </c>
      <c r="B447" t="str">
        <f>IF('PIVOT NOMI ISCRITTI'!B448="","",'PIVOT NOMI ISCRITTI'!B448)</f>
        <v/>
      </c>
      <c r="C447" s="46" t="str">
        <f>IF(ISNA(VLOOKUP(A447,'Iscrizione non competitiva'!B:I,8,0)),"",VLOOKUP(A447,'Iscrizione non competitiva'!B:I,8,0))</f>
        <v/>
      </c>
    </row>
    <row r="448" spans="1:3">
      <c r="A448" t="str">
        <f>IF('PIVOT NOMI ISCRITTI'!A449="","",'PIVOT NOMI ISCRITTI'!A449)</f>
        <v/>
      </c>
      <c r="B448" t="str">
        <f>IF('PIVOT NOMI ISCRITTI'!B449="","",'PIVOT NOMI ISCRITTI'!B449)</f>
        <v/>
      </c>
      <c r="C448" s="46" t="str">
        <f>IF(ISNA(VLOOKUP(A448,'Iscrizione non competitiva'!B:I,8,0)),"",VLOOKUP(A448,'Iscrizione non competitiva'!B:I,8,0))</f>
        <v/>
      </c>
    </row>
    <row r="449" spans="1:3">
      <c r="A449" t="str">
        <f>IF('PIVOT NOMI ISCRITTI'!A450="","",'PIVOT NOMI ISCRITTI'!A450)</f>
        <v/>
      </c>
      <c r="B449" t="str">
        <f>IF('PIVOT NOMI ISCRITTI'!B450="","",'PIVOT NOMI ISCRITTI'!B450)</f>
        <v/>
      </c>
      <c r="C449" s="46" t="str">
        <f>IF(ISNA(VLOOKUP(A449,'Iscrizione non competitiva'!B:I,8,0)),"",VLOOKUP(A449,'Iscrizione non competitiva'!B:I,8,0))</f>
        <v/>
      </c>
    </row>
    <row r="450" spans="1:3">
      <c r="A450" t="str">
        <f>IF('PIVOT NOMI ISCRITTI'!A451="","",'PIVOT NOMI ISCRITTI'!A451)</f>
        <v/>
      </c>
      <c r="B450" t="str">
        <f>IF('PIVOT NOMI ISCRITTI'!B451="","",'PIVOT NOMI ISCRITTI'!B451)</f>
        <v/>
      </c>
      <c r="C450" s="46" t="str">
        <f>IF(ISNA(VLOOKUP(A450,'Iscrizione non competitiva'!B:I,8,0)),"",VLOOKUP(A450,'Iscrizione non competitiva'!B:I,8,0))</f>
        <v/>
      </c>
    </row>
    <row r="451" spans="1:3">
      <c r="A451" t="str">
        <f>IF('PIVOT NOMI ISCRITTI'!A452="","",'PIVOT NOMI ISCRITTI'!A452)</f>
        <v/>
      </c>
      <c r="B451" t="str">
        <f>IF('PIVOT NOMI ISCRITTI'!B452="","",'PIVOT NOMI ISCRITTI'!B452)</f>
        <v/>
      </c>
      <c r="C451" s="46" t="str">
        <f>IF(ISNA(VLOOKUP(A451,'Iscrizione non competitiva'!B:I,8,0)),"",VLOOKUP(A451,'Iscrizione non competitiva'!B:I,8,0))</f>
        <v/>
      </c>
    </row>
    <row r="452" spans="1:3">
      <c r="A452" t="str">
        <f>IF('PIVOT NOMI ISCRITTI'!A453="","",'PIVOT NOMI ISCRITTI'!A453)</f>
        <v/>
      </c>
      <c r="B452" t="str">
        <f>IF('PIVOT NOMI ISCRITTI'!B453="","",'PIVOT NOMI ISCRITTI'!B453)</f>
        <v/>
      </c>
      <c r="C452" s="46" t="str">
        <f>IF(ISNA(VLOOKUP(A452,'Iscrizione non competitiva'!B:I,8,0)),"",VLOOKUP(A452,'Iscrizione non competitiva'!B:I,8,0))</f>
        <v/>
      </c>
    </row>
    <row r="453" spans="1:3">
      <c r="A453" t="str">
        <f>IF('PIVOT NOMI ISCRITTI'!A454="","",'PIVOT NOMI ISCRITTI'!A454)</f>
        <v/>
      </c>
      <c r="B453" t="str">
        <f>IF('PIVOT NOMI ISCRITTI'!B454="","",'PIVOT NOMI ISCRITTI'!B454)</f>
        <v/>
      </c>
      <c r="C453" s="46" t="str">
        <f>IF(ISNA(VLOOKUP(A453,'Iscrizione non competitiva'!B:I,8,0)),"",VLOOKUP(A453,'Iscrizione non competitiva'!B:I,8,0))</f>
        <v/>
      </c>
    </row>
    <row r="454" spans="1:3">
      <c r="A454" t="str">
        <f>IF('PIVOT NOMI ISCRITTI'!A455="","",'PIVOT NOMI ISCRITTI'!A455)</f>
        <v/>
      </c>
      <c r="B454" t="str">
        <f>IF('PIVOT NOMI ISCRITTI'!B455="","",'PIVOT NOMI ISCRITTI'!B455)</f>
        <v/>
      </c>
      <c r="C454" s="46" t="str">
        <f>IF(ISNA(VLOOKUP(A454,'Iscrizione non competitiva'!B:I,8,0)),"",VLOOKUP(A454,'Iscrizione non competitiva'!B:I,8,0))</f>
        <v/>
      </c>
    </row>
    <row r="455" spans="1:3">
      <c r="A455" t="str">
        <f>IF('PIVOT NOMI ISCRITTI'!A456="","",'PIVOT NOMI ISCRITTI'!A456)</f>
        <v/>
      </c>
      <c r="B455" t="str">
        <f>IF('PIVOT NOMI ISCRITTI'!B456="","",'PIVOT NOMI ISCRITTI'!B456)</f>
        <v/>
      </c>
      <c r="C455" s="46" t="str">
        <f>IF(ISNA(VLOOKUP(A455,'Iscrizione non competitiva'!B:I,8,0)),"",VLOOKUP(A455,'Iscrizione non competitiva'!B:I,8,0))</f>
        <v/>
      </c>
    </row>
    <row r="456" spans="1:3">
      <c r="A456" t="str">
        <f>IF('PIVOT NOMI ISCRITTI'!A457="","",'PIVOT NOMI ISCRITTI'!A457)</f>
        <v/>
      </c>
      <c r="B456" t="str">
        <f>IF('PIVOT NOMI ISCRITTI'!B457="","",'PIVOT NOMI ISCRITTI'!B457)</f>
        <v/>
      </c>
      <c r="C456" s="46" t="str">
        <f>IF(ISNA(VLOOKUP(A456,'Iscrizione non competitiva'!B:I,8,0)),"",VLOOKUP(A456,'Iscrizione non competitiva'!B:I,8,0))</f>
        <v/>
      </c>
    </row>
    <row r="457" spans="1:3">
      <c r="A457" t="str">
        <f>IF('PIVOT NOMI ISCRITTI'!A458="","",'PIVOT NOMI ISCRITTI'!A458)</f>
        <v/>
      </c>
      <c r="B457" t="str">
        <f>IF('PIVOT NOMI ISCRITTI'!B458="","",'PIVOT NOMI ISCRITTI'!B458)</f>
        <v/>
      </c>
      <c r="C457" s="46" t="str">
        <f>IF(ISNA(VLOOKUP(A457,'Iscrizione non competitiva'!B:I,8,0)),"",VLOOKUP(A457,'Iscrizione non competitiva'!B:I,8,0))</f>
        <v/>
      </c>
    </row>
    <row r="458" spans="1:3">
      <c r="A458" t="str">
        <f>IF('PIVOT NOMI ISCRITTI'!A459="","",'PIVOT NOMI ISCRITTI'!A459)</f>
        <v/>
      </c>
      <c r="B458" t="str">
        <f>IF('PIVOT NOMI ISCRITTI'!B459="","",'PIVOT NOMI ISCRITTI'!B459)</f>
        <v/>
      </c>
      <c r="C458" s="46" t="str">
        <f>IF(ISNA(VLOOKUP(A458,'Iscrizione non competitiva'!B:I,8,0)),"",VLOOKUP(A458,'Iscrizione non competitiva'!B:I,8,0))</f>
        <v/>
      </c>
    </row>
    <row r="459" spans="1:3">
      <c r="A459" t="str">
        <f>IF('PIVOT NOMI ISCRITTI'!A460="","",'PIVOT NOMI ISCRITTI'!A460)</f>
        <v/>
      </c>
      <c r="B459" t="str">
        <f>IF('PIVOT NOMI ISCRITTI'!B460="","",'PIVOT NOMI ISCRITTI'!B460)</f>
        <v/>
      </c>
      <c r="C459" s="46" t="str">
        <f>IF(ISNA(VLOOKUP(A459,'Iscrizione non competitiva'!B:I,8,0)),"",VLOOKUP(A459,'Iscrizione non competitiva'!B:I,8,0))</f>
        <v/>
      </c>
    </row>
    <row r="460" spans="1:3">
      <c r="A460" t="str">
        <f>IF('PIVOT NOMI ISCRITTI'!A461="","",'PIVOT NOMI ISCRITTI'!A461)</f>
        <v/>
      </c>
      <c r="B460" t="str">
        <f>IF('PIVOT NOMI ISCRITTI'!B461="","",'PIVOT NOMI ISCRITTI'!B461)</f>
        <v/>
      </c>
      <c r="C460" s="46" t="str">
        <f>IF(ISNA(VLOOKUP(A460,'Iscrizione non competitiva'!B:I,8,0)),"",VLOOKUP(A460,'Iscrizione non competitiva'!B:I,8,0))</f>
        <v/>
      </c>
    </row>
    <row r="461" spans="1:3">
      <c r="A461" t="str">
        <f>IF('PIVOT NOMI ISCRITTI'!A462="","",'PIVOT NOMI ISCRITTI'!A462)</f>
        <v/>
      </c>
      <c r="B461" t="str">
        <f>IF('PIVOT NOMI ISCRITTI'!B462="","",'PIVOT NOMI ISCRITTI'!B462)</f>
        <v/>
      </c>
      <c r="C461" s="46" t="str">
        <f>IF(ISNA(VLOOKUP(A461,'Iscrizione non competitiva'!B:I,8,0)),"",VLOOKUP(A461,'Iscrizione non competitiva'!B:I,8,0))</f>
        <v/>
      </c>
    </row>
    <row r="462" spans="1:3">
      <c r="A462" t="str">
        <f>IF('PIVOT NOMI ISCRITTI'!A463="","",'PIVOT NOMI ISCRITTI'!A463)</f>
        <v/>
      </c>
      <c r="B462" t="str">
        <f>IF('PIVOT NOMI ISCRITTI'!B463="","",'PIVOT NOMI ISCRITTI'!B463)</f>
        <v/>
      </c>
      <c r="C462" s="46" t="str">
        <f>IF(ISNA(VLOOKUP(A462,'Iscrizione non competitiva'!B:I,8,0)),"",VLOOKUP(A462,'Iscrizione non competitiva'!B:I,8,0))</f>
        <v/>
      </c>
    </row>
    <row r="463" spans="1:3">
      <c r="A463" t="str">
        <f>IF('PIVOT NOMI ISCRITTI'!A464="","",'PIVOT NOMI ISCRITTI'!A464)</f>
        <v/>
      </c>
      <c r="B463" t="str">
        <f>IF('PIVOT NOMI ISCRITTI'!B464="","",'PIVOT NOMI ISCRITTI'!B464)</f>
        <v/>
      </c>
      <c r="C463" s="46" t="str">
        <f>IF(ISNA(VLOOKUP(A463,'Iscrizione non competitiva'!B:I,8,0)),"",VLOOKUP(A463,'Iscrizione non competitiva'!B:I,8,0))</f>
        <v/>
      </c>
    </row>
    <row r="464" spans="1:3">
      <c r="A464" t="str">
        <f>IF('PIVOT NOMI ISCRITTI'!A465="","",'PIVOT NOMI ISCRITTI'!A465)</f>
        <v/>
      </c>
      <c r="B464" t="str">
        <f>IF('PIVOT NOMI ISCRITTI'!B465="","",'PIVOT NOMI ISCRITTI'!B465)</f>
        <v/>
      </c>
      <c r="C464" s="46" t="str">
        <f>IF(ISNA(VLOOKUP(A464,'Iscrizione non competitiva'!B:I,8,0)),"",VLOOKUP(A464,'Iscrizione non competitiva'!B:I,8,0))</f>
        <v/>
      </c>
    </row>
    <row r="465" spans="1:3">
      <c r="A465" t="str">
        <f>IF('PIVOT NOMI ISCRITTI'!A466="","",'PIVOT NOMI ISCRITTI'!A466)</f>
        <v/>
      </c>
      <c r="B465" t="str">
        <f>IF('PIVOT NOMI ISCRITTI'!B466="","",'PIVOT NOMI ISCRITTI'!B466)</f>
        <v/>
      </c>
      <c r="C465" s="46" t="str">
        <f>IF(ISNA(VLOOKUP(A465,'Iscrizione non competitiva'!B:I,8,0)),"",VLOOKUP(A465,'Iscrizione non competitiva'!B:I,8,0))</f>
        <v/>
      </c>
    </row>
    <row r="466" spans="1:3">
      <c r="A466" t="str">
        <f>IF('PIVOT NOMI ISCRITTI'!A467="","",'PIVOT NOMI ISCRITTI'!A467)</f>
        <v/>
      </c>
      <c r="B466" t="str">
        <f>IF('PIVOT NOMI ISCRITTI'!B467="","",'PIVOT NOMI ISCRITTI'!B467)</f>
        <v/>
      </c>
      <c r="C466" s="46" t="str">
        <f>IF(ISNA(VLOOKUP(A466,'Iscrizione non competitiva'!B:I,8,0)),"",VLOOKUP(A466,'Iscrizione non competitiva'!B:I,8,0))</f>
        <v/>
      </c>
    </row>
    <row r="467" spans="1:3">
      <c r="A467" t="str">
        <f>IF('PIVOT NOMI ISCRITTI'!A468="","",'PIVOT NOMI ISCRITTI'!A468)</f>
        <v/>
      </c>
      <c r="B467" t="str">
        <f>IF('PIVOT NOMI ISCRITTI'!B468="","",'PIVOT NOMI ISCRITTI'!B468)</f>
        <v/>
      </c>
      <c r="C467" s="46" t="str">
        <f>IF(ISNA(VLOOKUP(A467,'Iscrizione non competitiva'!B:I,8,0)),"",VLOOKUP(A467,'Iscrizione non competitiva'!B:I,8,0))</f>
        <v/>
      </c>
    </row>
    <row r="468" spans="1:3">
      <c r="A468" t="str">
        <f>IF('PIVOT NOMI ISCRITTI'!A469="","",'PIVOT NOMI ISCRITTI'!A469)</f>
        <v/>
      </c>
      <c r="B468" t="str">
        <f>IF('PIVOT NOMI ISCRITTI'!B469="","",'PIVOT NOMI ISCRITTI'!B469)</f>
        <v/>
      </c>
      <c r="C468" s="46" t="str">
        <f>IF(ISNA(VLOOKUP(A468,'Iscrizione non competitiva'!B:I,8,0)),"",VLOOKUP(A468,'Iscrizione non competitiva'!B:I,8,0))</f>
        <v/>
      </c>
    </row>
    <row r="469" spans="1:3">
      <c r="A469" t="str">
        <f>IF('PIVOT NOMI ISCRITTI'!A470="","",'PIVOT NOMI ISCRITTI'!A470)</f>
        <v/>
      </c>
      <c r="B469" t="str">
        <f>IF('PIVOT NOMI ISCRITTI'!B470="","",'PIVOT NOMI ISCRITTI'!B470)</f>
        <v/>
      </c>
      <c r="C469" s="46" t="str">
        <f>IF(ISNA(VLOOKUP(A469,'Iscrizione non competitiva'!B:I,8,0)),"",VLOOKUP(A469,'Iscrizione non competitiva'!B:I,8,0))</f>
        <v/>
      </c>
    </row>
    <row r="470" spans="1:3">
      <c r="A470" t="str">
        <f>IF('PIVOT NOMI ISCRITTI'!A471="","",'PIVOT NOMI ISCRITTI'!A471)</f>
        <v/>
      </c>
      <c r="B470" t="str">
        <f>IF('PIVOT NOMI ISCRITTI'!B471="","",'PIVOT NOMI ISCRITTI'!B471)</f>
        <v/>
      </c>
      <c r="C470" s="46" t="str">
        <f>IF(ISNA(VLOOKUP(A470,'Iscrizione non competitiva'!B:I,8,0)),"",VLOOKUP(A470,'Iscrizione non competitiva'!B:I,8,0))</f>
        <v/>
      </c>
    </row>
    <row r="471" spans="1:3">
      <c r="A471" t="str">
        <f>IF('PIVOT NOMI ISCRITTI'!A472="","",'PIVOT NOMI ISCRITTI'!A472)</f>
        <v/>
      </c>
      <c r="B471" t="str">
        <f>IF('PIVOT NOMI ISCRITTI'!B472="","",'PIVOT NOMI ISCRITTI'!B472)</f>
        <v/>
      </c>
      <c r="C471" s="46" t="str">
        <f>IF(ISNA(VLOOKUP(A471,'Iscrizione non competitiva'!B:I,8,0)),"",VLOOKUP(A471,'Iscrizione non competitiva'!B:I,8,0))</f>
        <v/>
      </c>
    </row>
    <row r="472" spans="1:3">
      <c r="A472" t="str">
        <f>IF('PIVOT NOMI ISCRITTI'!A473="","",'PIVOT NOMI ISCRITTI'!A473)</f>
        <v/>
      </c>
      <c r="B472" t="str">
        <f>IF('PIVOT NOMI ISCRITTI'!B473="","",'PIVOT NOMI ISCRITTI'!B473)</f>
        <v/>
      </c>
      <c r="C472" s="46" t="str">
        <f>IF(ISNA(VLOOKUP(A472,'Iscrizione non competitiva'!B:I,8,0)),"",VLOOKUP(A472,'Iscrizione non competitiva'!B:I,8,0))</f>
        <v/>
      </c>
    </row>
    <row r="473" spans="1:3">
      <c r="A473" t="str">
        <f>IF('PIVOT NOMI ISCRITTI'!A474="","",'PIVOT NOMI ISCRITTI'!A474)</f>
        <v/>
      </c>
      <c r="B473" t="str">
        <f>IF('PIVOT NOMI ISCRITTI'!B474="","",'PIVOT NOMI ISCRITTI'!B474)</f>
        <v/>
      </c>
      <c r="C473" s="46" t="str">
        <f>IF(ISNA(VLOOKUP(A473,'Iscrizione non competitiva'!B:I,8,0)),"",VLOOKUP(A473,'Iscrizione non competitiva'!B:I,8,0))</f>
        <v/>
      </c>
    </row>
    <row r="474" spans="1:3">
      <c r="A474" t="str">
        <f>IF('PIVOT NOMI ISCRITTI'!A475="","",'PIVOT NOMI ISCRITTI'!A475)</f>
        <v/>
      </c>
      <c r="B474" t="str">
        <f>IF('PIVOT NOMI ISCRITTI'!B475="","",'PIVOT NOMI ISCRITTI'!B475)</f>
        <v/>
      </c>
      <c r="C474" s="46" t="str">
        <f>IF(ISNA(VLOOKUP(A474,'Iscrizione non competitiva'!B:I,8,0)),"",VLOOKUP(A474,'Iscrizione non competitiva'!B:I,8,0))</f>
        <v/>
      </c>
    </row>
    <row r="475" spans="1:3">
      <c r="A475" t="str">
        <f>IF('PIVOT NOMI ISCRITTI'!A476="","",'PIVOT NOMI ISCRITTI'!A476)</f>
        <v/>
      </c>
      <c r="B475" t="str">
        <f>IF('PIVOT NOMI ISCRITTI'!B476="","",'PIVOT NOMI ISCRITTI'!B476)</f>
        <v/>
      </c>
      <c r="C475" s="46" t="str">
        <f>IF(ISNA(VLOOKUP(A475,'Iscrizione non competitiva'!B:I,8,0)),"",VLOOKUP(A475,'Iscrizione non competitiva'!B:I,8,0))</f>
        <v/>
      </c>
    </row>
    <row r="476" spans="1:3">
      <c r="A476" t="str">
        <f>IF('PIVOT NOMI ISCRITTI'!A477="","",'PIVOT NOMI ISCRITTI'!A477)</f>
        <v/>
      </c>
      <c r="B476" t="str">
        <f>IF('PIVOT NOMI ISCRITTI'!B477="","",'PIVOT NOMI ISCRITTI'!B477)</f>
        <v/>
      </c>
      <c r="C476" s="46" t="str">
        <f>IF(ISNA(VLOOKUP(A476,'Iscrizione non competitiva'!B:I,8,0)),"",VLOOKUP(A476,'Iscrizione non competitiva'!B:I,8,0))</f>
        <v/>
      </c>
    </row>
    <row r="477" spans="1:3">
      <c r="A477" t="str">
        <f>IF('PIVOT NOMI ISCRITTI'!A478="","",'PIVOT NOMI ISCRITTI'!A478)</f>
        <v/>
      </c>
      <c r="B477" t="str">
        <f>IF('PIVOT NOMI ISCRITTI'!B478="","",'PIVOT NOMI ISCRITTI'!B478)</f>
        <v/>
      </c>
      <c r="C477" s="46" t="str">
        <f>IF(ISNA(VLOOKUP(A477,'Iscrizione non competitiva'!B:I,8,0)),"",VLOOKUP(A477,'Iscrizione non competitiva'!B:I,8,0))</f>
        <v/>
      </c>
    </row>
    <row r="478" spans="1:3">
      <c r="A478" t="str">
        <f>IF('PIVOT NOMI ISCRITTI'!A479="","",'PIVOT NOMI ISCRITTI'!A479)</f>
        <v/>
      </c>
      <c r="B478" t="str">
        <f>IF('PIVOT NOMI ISCRITTI'!B479="","",'PIVOT NOMI ISCRITTI'!B479)</f>
        <v/>
      </c>
      <c r="C478" s="46" t="str">
        <f>IF(ISNA(VLOOKUP(A478,'Iscrizione non competitiva'!B:I,8,0)),"",VLOOKUP(A478,'Iscrizione non competitiva'!B:I,8,0))</f>
        <v/>
      </c>
    </row>
    <row r="479" spans="1:3">
      <c r="A479" t="str">
        <f>IF('PIVOT NOMI ISCRITTI'!A480="","",'PIVOT NOMI ISCRITTI'!A480)</f>
        <v/>
      </c>
      <c r="B479" t="str">
        <f>IF('PIVOT NOMI ISCRITTI'!B480="","",'PIVOT NOMI ISCRITTI'!B480)</f>
        <v/>
      </c>
      <c r="C479" s="46" t="str">
        <f>IF(ISNA(VLOOKUP(A479,'Iscrizione non competitiva'!B:I,8,0)),"",VLOOKUP(A479,'Iscrizione non competitiva'!B:I,8,0))</f>
        <v/>
      </c>
    </row>
    <row r="480" spans="1:3">
      <c r="A480" t="str">
        <f>IF('PIVOT NOMI ISCRITTI'!A481="","",'PIVOT NOMI ISCRITTI'!A481)</f>
        <v/>
      </c>
      <c r="B480" t="str">
        <f>IF('PIVOT NOMI ISCRITTI'!B481="","",'PIVOT NOMI ISCRITTI'!B481)</f>
        <v/>
      </c>
      <c r="C480" s="46" t="str">
        <f>IF(ISNA(VLOOKUP(A480,'Iscrizione non competitiva'!B:I,8,0)),"",VLOOKUP(A480,'Iscrizione non competitiva'!B:I,8,0))</f>
        <v/>
      </c>
    </row>
    <row r="481" spans="1:3">
      <c r="A481" t="str">
        <f>IF('PIVOT NOMI ISCRITTI'!A482="","",'PIVOT NOMI ISCRITTI'!A482)</f>
        <v/>
      </c>
      <c r="B481" t="str">
        <f>IF('PIVOT NOMI ISCRITTI'!B482="","",'PIVOT NOMI ISCRITTI'!B482)</f>
        <v/>
      </c>
      <c r="C481" s="46" t="str">
        <f>IF(ISNA(VLOOKUP(A481,'Iscrizione non competitiva'!B:I,8,0)),"",VLOOKUP(A481,'Iscrizione non competitiva'!B:I,8,0))</f>
        <v/>
      </c>
    </row>
    <row r="482" spans="1:3">
      <c r="A482" t="str">
        <f>IF('PIVOT NOMI ISCRITTI'!A483="","",'PIVOT NOMI ISCRITTI'!A483)</f>
        <v/>
      </c>
      <c r="B482" t="str">
        <f>IF('PIVOT NOMI ISCRITTI'!B483="","",'PIVOT NOMI ISCRITTI'!B483)</f>
        <v/>
      </c>
      <c r="C482" s="46" t="str">
        <f>IF(ISNA(VLOOKUP(A482,'Iscrizione non competitiva'!B:I,8,0)),"",VLOOKUP(A482,'Iscrizione non competitiva'!B:I,8,0))</f>
        <v/>
      </c>
    </row>
    <row r="483" spans="1:3">
      <c r="A483" t="str">
        <f>IF('PIVOT NOMI ISCRITTI'!A484="","",'PIVOT NOMI ISCRITTI'!A484)</f>
        <v/>
      </c>
      <c r="B483" t="str">
        <f>IF('PIVOT NOMI ISCRITTI'!B484="","",'PIVOT NOMI ISCRITTI'!B484)</f>
        <v/>
      </c>
      <c r="C483" s="46" t="str">
        <f>IF(ISNA(VLOOKUP(A483,'Iscrizione non competitiva'!B:I,8,0)),"",VLOOKUP(A483,'Iscrizione non competitiva'!B:I,8,0))</f>
        <v/>
      </c>
    </row>
    <row r="484" spans="1:3">
      <c r="A484" t="str">
        <f>IF('PIVOT NOMI ISCRITTI'!A485="","",'PIVOT NOMI ISCRITTI'!A485)</f>
        <v/>
      </c>
      <c r="B484" t="str">
        <f>IF('PIVOT NOMI ISCRITTI'!B485="","",'PIVOT NOMI ISCRITTI'!B485)</f>
        <v/>
      </c>
      <c r="C484" s="46" t="str">
        <f>IF(ISNA(VLOOKUP(A484,'Iscrizione non competitiva'!B:I,8,0)),"",VLOOKUP(A484,'Iscrizione non competitiva'!B:I,8,0))</f>
        <v/>
      </c>
    </row>
    <row r="485" spans="1:3">
      <c r="A485" t="str">
        <f>IF('PIVOT NOMI ISCRITTI'!A486="","",'PIVOT NOMI ISCRITTI'!A486)</f>
        <v/>
      </c>
      <c r="B485" t="str">
        <f>IF('PIVOT NOMI ISCRITTI'!B486="","",'PIVOT NOMI ISCRITTI'!B486)</f>
        <v/>
      </c>
      <c r="C485" s="46" t="str">
        <f>IF(ISNA(VLOOKUP(A485,'Iscrizione non competitiva'!B:I,8,0)),"",VLOOKUP(A485,'Iscrizione non competitiva'!B:I,8,0))</f>
        <v/>
      </c>
    </row>
    <row r="486" spans="1:3">
      <c r="A486" t="str">
        <f>IF('PIVOT NOMI ISCRITTI'!A487="","",'PIVOT NOMI ISCRITTI'!A487)</f>
        <v/>
      </c>
      <c r="B486" t="str">
        <f>IF('PIVOT NOMI ISCRITTI'!B487="","",'PIVOT NOMI ISCRITTI'!B487)</f>
        <v/>
      </c>
      <c r="C486" s="46" t="str">
        <f>IF(ISNA(VLOOKUP(A486,'Iscrizione non competitiva'!B:I,8,0)),"",VLOOKUP(A486,'Iscrizione non competitiva'!B:I,8,0))</f>
        <v/>
      </c>
    </row>
    <row r="487" spans="1:3">
      <c r="A487" t="str">
        <f>IF('PIVOT NOMI ISCRITTI'!A488="","",'PIVOT NOMI ISCRITTI'!A488)</f>
        <v/>
      </c>
      <c r="B487" t="str">
        <f>IF('PIVOT NOMI ISCRITTI'!B488="","",'PIVOT NOMI ISCRITTI'!B488)</f>
        <v/>
      </c>
      <c r="C487" s="46" t="str">
        <f>IF(ISNA(VLOOKUP(A487,'Iscrizione non competitiva'!B:I,8,0)),"",VLOOKUP(A487,'Iscrizione non competitiva'!B:I,8,0))</f>
        <v/>
      </c>
    </row>
    <row r="488" spans="1:3">
      <c r="A488" t="str">
        <f>IF('PIVOT NOMI ISCRITTI'!A489="","",'PIVOT NOMI ISCRITTI'!A489)</f>
        <v/>
      </c>
      <c r="B488" t="str">
        <f>IF('PIVOT NOMI ISCRITTI'!B489="","",'PIVOT NOMI ISCRITTI'!B489)</f>
        <v/>
      </c>
      <c r="C488" s="46" t="str">
        <f>IF(ISNA(VLOOKUP(A488,'Iscrizione non competitiva'!B:I,8,0)),"",VLOOKUP(A488,'Iscrizione non competitiva'!B:I,8,0))</f>
        <v/>
      </c>
    </row>
    <row r="489" spans="1:3">
      <c r="A489" t="str">
        <f>IF('PIVOT NOMI ISCRITTI'!A490="","",'PIVOT NOMI ISCRITTI'!A490)</f>
        <v/>
      </c>
      <c r="B489" t="str">
        <f>IF('PIVOT NOMI ISCRITTI'!B490="","",'PIVOT NOMI ISCRITTI'!B490)</f>
        <v/>
      </c>
      <c r="C489" s="46" t="str">
        <f>IF(ISNA(VLOOKUP(A489,'Iscrizione non competitiva'!B:I,8,0)),"",VLOOKUP(A489,'Iscrizione non competitiva'!B:I,8,0))</f>
        <v/>
      </c>
    </row>
    <row r="490" spans="1:3">
      <c r="A490" t="str">
        <f>IF('PIVOT NOMI ISCRITTI'!A491="","",'PIVOT NOMI ISCRITTI'!A491)</f>
        <v/>
      </c>
      <c r="B490" t="str">
        <f>IF('PIVOT NOMI ISCRITTI'!B491="","",'PIVOT NOMI ISCRITTI'!B491)</f>
        <v/>
      </c>
      <c r="C490" s="46" t="str">
        <f>IF(ISNA(VLOOKUP(A490,'Iscrizione non competitiva'!B:I,8,0)),"",VLOOKUP(A490,'Iscrizione non competitiva'!B:I,8,0))</f>
        <v/>
      </c>
    </row>
    <row r="491" spans="1:3">
      <c r="A491" t="str">
        <f>IF('PIVOT NOMI ISCRITTI'!A492="","",'PIVOT NOMI ISCRITTI'!A492)</f>
        <v/>
      </c>
      <c r="B491" t="str">
        <f>IF('PIVOT NOMI ISCRITTI'!B492="","",'PIVOT NOMI ISCRITTI'!B492)</f>
        <v/>
      </c>
      <c r="C491" s="46" t="str">
        <f>IF(ISNA(VLOOKUP(A491,'Iscrizione non competitiva'!B:I,8,0)),"",VLOOKUP(A491,'Iscrizione non competitiva'!B:I,8,0))</f>
        <v/>
      </c>
    </row>
    <row r="492" spans="1:3">
      <c r="A492" t="str">
        <f>IF('PIVOT NOMI ISCRITTI'!A493="","",'PIVOT NOMI ISCRITTI'!A493)</f>
        <v/>
      </c>
      <c r="B492" t="str">
        <f>IF('PIVOT NOMI ISCRITTI'!B493="","",'PIVOT NOMI ISCRITTI'!B493)</f>
        <v/>
      </c>
      <c r="C492" s="46" t="str">
        <f>IF(ISNA(VLOOKUP(A492,'Iscrizione non competitiva'!B:I,8,0)),"",VLOOKUP(A492,'Iscrizione non competitiva'!B:I,8,0))</f>
        <v/>
      </c>
    </row>
    <row r="493" spans="1:3">
      <c r="A493" t="str">
        <f>IF('PIVOT NOMI ISCRITTI'!A494="","",'PIVOT NOMI ISCRITTI'!A494)</f>
        <v/>
      </c>
      <c r="B493" t="str">
        <f>IF('PIVOT NOMI ISCRITTI'!B494="","",'PIVOT NOMI ISCRITTI'!B494)</f>
        <v/>
      </c>
      <c r="C493" s="46" t="str">
        <f>IF(ISNA(VLOOKUP(A493,'Iscrizione non competitiva'!B:I,8,0)),"",VLOOKUP(A493,'Iscrizione non competitiva'!B:I,8,0))</f>
        <v/>
      </c>
    </row>
    <row r="494" spans="1:3">
      <c r="A494" t="str">
        <f>IF('PIVOT NOMI ISCRITTI'!A495="","",'PIVOT NOMI ISCRITTI'!A495)</f>
        <v/>
      </c>
      <c r="B494" t="str">
        <f>IF('PIVOT NOMI ISCRITTI'!B495="","",'PIVOT NOMI ISCRITTI'!B495)</f>
        <v/>
      </c>
      <c r="C494" s="46" t="str">
        <f>IF(ISNA(VLOOKUP(A494,'Iscrizione non competitiva'!B:I,8,0)),"",VLOOKUP(A494,'Iscrizione non competitiva'!B:I,8,0))</f>
        <v/>
      </c>
    </row>
    <row r="495" spans="1:3">
      <c r="A495" t="str">
        <f>IF('PIVOT NOMI ISCRITTI'!A496="","",'PIVOT NOMI ISCRITTI'!A496)</f>
        <v/>
      </c>
      <c r="B495" t="str">
        <f>IF('PIVOT NOMI ISCRITTI'!B496="","",'PIVOT NOMI ISCRITTI'!B496)</f>
        <v/>
      </c>
      <c r="C495" s="46" t="str">
        <f>IF(ISNA(VLOOKUP(A495,'Iscrizione non competitiva'!B:I,8,0)),"",VLOOKUP(A495,'Iscrizione non competitiva'!B:I,8,0))</f>
        <v/>
      </c>
    </row>
    <row r="496" spans="1:3">
      <c r="A496" t="str">
        <f>IF('PIVOT NOMI ISCRITTI'!A497="","",'PIVOT NOMI ISCRITTI'!A497)</f>
        <v/>
      </c>
      <c r="B496" t="str">
        <f>IF('PIVOT NOMI ISCRITTI'!B497="","",'PIVOT NOMI ISCRITTI'!B497)</f>
        <v/>
      </c>
      <c r="C496" s="46" t="str">
        <f>IF(ISNA(VLOOKUP(A496,'Iscrizione non competitiva'!B:I,8,0)),"",VLOOKUP(A496,'Iscrizione non competitiva'!B:I,8,0))</f>
        <v/>
      </c>
    </row>
    <row r="497" spans="1:3">
      <c r="A497" t="str">
        <f>IF('PIVOT NOMI ISCRITTI'!A498="","",'PIVOT NOMI ISCRITTI'!A498)</f>
        <v/>
      </c>
      <c r="B497" t="str">
        <f>IF('PIVOT NOMI ISCRITTI'!B498="","",'PIVOT NOMI ISCRITTI'!B498)</f>
        <v/>
      </c>
      <c r="C497" s="46" t="str">
        <f>IF(ISNA(VLOOKUP(A497,'Iscrizione non competitiva'!B:I,8,0)),"",VLOOKUP(A497,'Iscrizione non competitiva'!B:I,8,0))</f>
        <v/>
      </c>
    </row>
    <row r="498" spans="1:3">
      <c r="A498" t="str">
        <f>IF('PIVOT NOMI ISCRITTI'!A499="","",'PIVOT NOMI ISCRITTI'!A499)</f>
        <v/>
      </c>
      <c r="B498" t="str">
        <f>IF('PIVOT NOMI ISCRITTI'!B499="","",'PIVOT NOMI ISCRITTI'!B499)</f>
        <v/>
      </c>
      <c r="C498" s="46" t="str">
        <f>IF(ISNA(VLOOKUP(A498,'Iscrizione non competitiva'!B:I,8,0)),"",VLOOKUP(A498,'Iscrizione non competitiva'!B:I,8,0))</f>
        <v/>
      </c>
    </row>
    <row r="499" spans="1:3">
      <c r="A499" t="str">
        <f>IF('PIVOT NOMI ISCRITTI'!A500="","",'PIVOT NOMI ISCRITTI'!A500)</f>
        <v/>
      </c>
      <c r="B499" t="str">
        <f>IF('PIVOT NOMI ISCRITTI'!B500="","",'PIVOT NOMI ISCRITTI'!B500)</f>
        <v/>
      </c>
      <c r="C499" s="46" t="str">
        <f>IF(ISNA(VLOOKUP(A499,'Iscrizione non competitiva'!B:I,8,0)),"",VLOOKUP(A499,'Iscrizione non competitiva'!B:I,8,0))</f>
        <v/>
      </c>
    </row>
    <row r="500" spans="1:3">
      <c r="B500" t="str">
        <f>IF('PIVOT NOMI ISCRITTI'!B501="","",'PIVOT NOMI ISCRITTI'!B501)</f>
        <v/>
      </c>
      <c r="C500" s="46" t="str">
        <f>IF(ISNA(VLOOKUP(A500,'Iscrizione non competitiva'!B:I,8,0)),"",VLOOKUP(A500,'Iscrizione non competitiva'!B:I,8,0))</f>
        <v/>
      </c>
    </row>
    <row r="501" spans="1:3">
      <c r="C501" s="46" t="str">
        <f>IF(ISNA(VLOOKUP(A610,'Iscrizione non competitiva'!B:I,8,0)),"",VLOOKUP(A610,'Iscrizione non competitiva'!B:I,8,0))</f>
        <v/>
      </c>
    </row>
    <row r="502" spans="1:3">
      <c r="C502" s="46" t="str">
        <f>IF(ISNA(VLOOKUP(A611,'Iscrizione non competitiva'!B:I,8,0)),"",VLOOKUP(A611,'Iscrizione non competitiva'!B:I,8,0))</f>
        <v/>
      </c>
    </row>
    <row r="503" spans="1:3">
      <c r="C503" s="46" t="str">
        <f>IF(ISNA(VLOOKUP(A612,'Iscrizione non competitiva'!B:I,8,0)),"",VLOOKUP(A612,'Iscrizione non competitiva'!B:I,8,0))</f>
        <v/>
      </c>
    </row>
    <row r="504" spans="1:3">
      <c r="C504" s="46" t="str">
        <f>IF(ISNA(VLOOKUP(A613,'Iscrizione non competitiva'!B:I,8,0)),"",VLOOKUP(A613,'Iscrizione non competitiva'!B:I,8,0))</f>
        <v/>
      </c>
    </row>
  </sheetData>
  <sortState ref="A4:C129">
    <sortCondition ref="A4:A129"/>
  </sortState>
  <mergeCells count="1">
    <mergeCell ref="A2:C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0"/>
  <sheetViews>
    <sheetView topLeftCell="E1" workbookViewId="0">
      <pane ySplit="1" topLeftCell="A144" activePane="bottomLeft" state="frozen"/>
      <selection activeCell="A4" sqref="A4"/>
      <selection pane="bottomLeft" activeCell="G151" sqref="G151"/>
    </sheetView>
  </sheetViews>
  <sheetFormatPr defaultColWidth="16.88671875" defaultRowHeight="12.6"/>
  <cols>
    <col min="1" max="1" width="10.88671875" style="33" bestFit="1" customWidth="1"/>
    <col min="2" max="2" width="21.109375" style="33" customWidth="1"/>
    <col min="3" max="3" width="9.21875" style="33" customWidth="1"/>
    <col min="4" max="4" width="16.88671875" style="33"/>
    <col min="5" max="5" width="20.77734375" style="33" customWidth="1"/>
    <col min="6" max="6" width="16.88671875" style="33"/>
    <col min="7" max="8" width="19" style="36" bestFit="1" customWidth="1"/>
    <col min="9" max="16384" width="16.88671875" style="33"/>
  </cols>
  <sheetData>
    <row r="1" spans="1:9" ht="17.25" customHeight="1">
      <c r="A1" s="29" t="s">
        <v>0</v>
      </c>
      <c r="B1" s="29" t="s">
        <v>1</v>
      </c>
      <c r="C1" s="30" t="s">
        <v>2</v>
      </c>
      <c r="D1" s="30" t="s">
        <v>3</v>
      </c>
      <c r="E1" s="30" t="s">
        <v>183</v>
      </c>
      <c r="F1" s="29" t="s">
        <v>9</v>
      </c>
      <c r="G1" s="31" t="s">
        <v>8</v>
      </c>
      <c r="H1" s="31" t="s">
        <v>11</v>
      </c>
    </row>
    <row r="2" spans="1:9" ht="14.4">
      <c r="A2" s="28">
        <v>1</v>
      </c>
      <c r="B2" t="s">
        <v>234</v>
      </c>
      <c r="C2" s="49" t="s">
        <v>5</v>
      </c>
      <c r="D2" s="49">
        <v>1964</v>
      </c>
      <c r="E2" s="49" t="s">
        <v>235</v>
      </c>
      <c r="F2" s="28" t="str">
        <f>IF(D2&gt;1995,"UNDER20",IF(D2&lt;1966,"OVER50","SENIOR"))</f>
        <v>OVER50</v>
      </c>
      <c r="G2" s="27">
        <f>IF(ISNA(VLOOKUP($A2,'Arrivo non competitiva'!$A:$B,2,FALSE)),"FUORI CLASSIFICA",VLOOKUP($A2,'Arrivo non competitiva'!$A:$B,2,FALSE))</f>
        <v>4.8194444444444449E-2</v>
      </c>
      <c r="H2" s="27" t="str">
        <f t="shared" ref="H2" si="0">IF(G2="FUORI CLASSIFICA","FUORI CLASSIFICA","IN CLASSIFICA")</f>
        <v>IN CLASSIFICA</v>
      </c>
      <c r="I2" s="33">
        <v>1</v>
      </c>
    </row>
    <row r="3" spans="1:9" ht="14.4">
      <c r="A3" s="28">
        <v>2</v>
      </c>
      <c r="B3" t="s">
        <v>236</v>
      </c>
      <c r="C3" s="49" t="s">
        <v>5</v>
      </c>
      <c r="D3" s="49">
        <v>1967</v>
      </c>
      <c r="E3" s="49" t="s">
        <v>235</v>
      </c>
      <c r="F3" s="28" t="str">
        <f t="shared" ref="F3:F66" si="1">IF(D3&gt;1995,"UNDER20",IF(D3&lt;1966,"OVER50","SENIOR"))</f>
        <v>SENIOR</v>
      </c>
      <c r="G3" s="27">
        <f>IF(ISNA(VLOOKUP($A3,'Arrivo non competitiva'!$A:$B,2,FALSE)),"FUORI CLASSIFICA",VLOOKUP($A3,'Arrivo non competitiva'!$A:$B,2,FALSE))</f>
        <v>4.6886574074074074E-2</v>
      </c>
      <c r="H3" s="27" t="str">
        <f t="shared" ref="H3:H66" si="2">IF(G3="FUORI CLASSIFICA","FUORI CLASSIFICA","IN CLASSIFICA")</f>
        <v>IN CLASSIFICA</v>
      </c>
      <c r="I3" s="33">
        <v>2</v>
      </c>
    </row>
    <row r="4" spans="1:9" ht="14.4">
      <c r="A4" s="28">
        <v>3</v>
      </c>
      <c r="B4" t="s">
        <v>199</v>
      </c>
      <c r="C4" s="49" t="s">
        <v>5</v>
      </c>
      <c r="D4" s="49">
        <v>1936</v>
      </c>
      <c r="E4" s="49" t="s">
        <v>213</v>
      </c>
      <c r="F4" s="28" t="str">
        <f t="shared" si="1"/>
        <v>OVER50</v>
      </c>
      <c r="G4" s="27">
        <f>IF(ISNA(VLOOKUP($A4,'Arrivo non competitiva'!$A:$B,2,FALSE)),"FUORI CLASSIFICA",VLOOKUP($A4,'Arrivo non competitiva'!$A:$B,2,FALSE))</f>
        <v>6.7129629629629636E-2</v>
      </c>
      <c r="H4" s="27" t="str">
        <f t="shared" si="2"/>
        <v>IN CLASSIFICA</v>
      </c>
      <c r="I4" s="33">
        <v>3</v>
      </c>
    </row>
    <row r="5" spans="1:9" ht="14.4">
      <c r="A5" s="28">
        <v>4</v>
      </c>
      <c r="B5" t="s">
        <v>237</v>
      </c>
      <c r="C5" s="49" t="s">
        <v>5</v>
      </c>
      <c r="D5" s="49">
        <v>1960</v>
      </c>
      <c r="E5" s="49" t="s">
        <v>238</v>
      </c>
      <c r="F5" s="28" t="str">
        <f t="shared" si="1"/>
        <v>OVER50</v>
      </c>
      <c r="G5" s="27">
        <f>IF(ISNA(VLOOKUP($A5,'Arrivo non competitiva'!$A:$B,2,FALSE)),"FUORI CLASSIFICA",VLOOKUP($A5,'Arrivo non competitiva'!$A:$B,2,FALSE))</f>
        <v>5.0370370370370371E-2</v>
      </c>
      <c r="H5" s="27" t="str">
        <f t="shared" si="2"/>
        <v>IN CLASSIFICA</v>
      </c>
      <c r="I5" s="33">
        <v>4</v>
      </c>
    </row>
    <row r="6" spans="1:9" ht="14.4">
      <c r="A6" s="28">
        <v>5</v>
      </c>
      <c r="B6" t="s">
        <v>222</v>
      </c>
      <c r="C6" s="49" t="s">
        <v>5</v>
      </c>
      <c r="D6" s="49">
        <v>1976</v>
      </c>
      <c r="E6" s="49" t="s">
        <v>235</v>
      </c>
      <c r="F6" s="28" t="str">
        <f t="shared" si="1"/>
        <v>SENIOR</v>
      </c>
      <c r="G6" s="27">
        <f>IF(ISNA(VLOOKUP($A6,'Arrivo non competitiva'!$A:$B,2,FALSE)),"FUORI CLASSIFICA",VLOOKUP($A6,'Arrivo non competitiva'!$A:$B,2,FALSE))</f>
        <v>5.1967592592592593E-2</v>
      </c>
      <c r="H6" s="27" t="str">
        <f t="shared" si="2"/>
        <v>IN CLASSIFICA</v>
      </c>
      <c r="I6" s="33">
        <v>5</v>
      </c>
    </row>
    <row r="7" spans="1:9" ht="14.4">
      <c r="A7" s="28">
        <v>6</v>
      </c>
      <c r="B7" t="s">
        <v>188</v>
      </c>
      <c r="C7" s="49" t="s">
        <v>13</v>
      </c>
      <c r="D7" s="49">
        <v>1959</v>
      </c>
      <c r="E7" s="49"/>
      <c r="F7" s="28" t="str">
        <f t="shared" si="1"/>
        <v>OVER50</v>
      </c>
      <c r="G7" s="27">
        <f>IF(ISNA(VLOOKUP($A7,'Arrivo non competitiva'!$A:$B,2,FALSE)),"FUORI CLASSIFICA",VLOOKUP($A7,'Arrivo non competitiva'!$A:$B,2,FALSE))</f>
        <v>6.5150462962962966E-2</v>
      </c>
      <c r="H7" s="27" t="str">
        <f t="shared" si="2"/>
        <v>IN CLASSIFICA</v>
      </c>
      <c r="I7" s="33">
        <v>6</v>
      </c>
    </row>
    <row r="8" spans="1:9" ht="14.4">
      <c r="A8" s="28">
        <v>7</v>
      </c>
      <c r="B8" t="s">
        <v>187</v>
      </c>
      <c r="C8" s="49" t="s">
        <v>5</v>
      </c>
      <c r="D8" s="49">
        <v>1962</v>
      </c>
      <c r="E8" s="49"/>
      <c r="F8" s="28" t="str">
        <f t="shared" si="1"/>
        <v>OVER50</v>
      </c>
      <c r="G8" s="27">
        <f>IF(ISNA(VLOOKUP($A8,'Arrivo non competitiva'!$A:$B,2,FALSE)),"FUORI CLASSIFICA",VLOOKUP($A8,'Arrivo non competitiva'!$A:$B,2,FALSE))</f>
        <v>7.3321759259259267E-2</v>
      </c>
      <c r="H8" s="27" t="str">
        <f t="shared" si="2"/>
        <v>IN CLASSIFICA</v>
      </c>
      <c r="I8" s="33">
        <v>7</v>
      </c>
    </row>
    <row r="9" spans="1:9" ht="14.4">
      <c r="A9" s="28">
        <v>8</v>
      </c>
      <c r="B9" t="s">
        <v>239</v>
      </c>
      <c r="C9" s="49" t="s">
        <v>5</v>
      </c>
      <c r="D9" s="49">
        <v>1984</v>
      </c>
      <c r="E9" s="49"/>
      <c r="F9" s="28" t="str">
        <f t="shared" si="1"/>
        <v>SENIOR</v>
      </c>
      <c r="G9" s="27" t="str">
        <f>IF(ISNA(VLOOKUP($A9,'Arrivo non competitiva'!$A:$B,2,FALSE)),"FUORI CLASSIFICA",VLOOKUP($A9,'Arrivo non competitiva'!$A:$B,2,FALSE))</f>
        <v>FUORI CLASSIFICA</v>
      </c>
      <c r="H9" s="27" t="str">
        <f t="shared" si="2"/>
        <v>FUORI CLASSIFICA</v>
      </c>
      <c r="I9" s="33">
        <v>8</v>
      </c>
    </row>
    <row r="10" spans="1:9" ht="14.4">
      <c r="A10" s="8">
        <v>9</v>
      </c>
      <c r="B10" s="44"/>
      <c r="C10" s="50"/>
      <c r="D10" s="50"/>
      <c r="E10" s="50"/>
      <c r="F10" s="8" t="str">
        <f t="shared" si="1"/>
        <v>OVER50</v>
      </c>
      <c r="G10" s="9" t="str">
        <f>IF(ISNA(VLOOKUP($A10,'Arrivo non competitiva'!$A:$B,2,FALSE)),"FUORI CLASSIFICA",VLOOKUP($A10,'Arrivo non competitiva'!$A:$B,2,FALSE))</f>
        <v>FUORI CLASSIFICA</v>
      </c>
      <c r="H10" s="9" t="str">
        <f t="shared" si="2"/>
        <v>FUORI CLASSIFICA</v>
      </c>
      <c r="I10" s="33">
        <v>9</v>
      </c>
    </row>
    <row r="11" spans="1:9" ht="14.4">
      <c r="A11" s="28">
        <v>10</v>
      </c>
      <c r="B11" t="s">
        <v>240</v>
      </c>
      <c r="C11" s="49" t="s">
        <v>5</v>
      </c>
      <c r="D11" s="49">
        <v>1967</v>
      </c>
      <c r="E11" s="49"/>
      <c r="F11" s="28" t="str">
        <f t="shared" si="1"/>
        <v>SENIOR</v>
      </c>
      <c r="G11" s="27">
        <f>IF(ISNA(VLOOKUP($A11,'Arrivo non competitiva'!$A:$B,2,FALSE)),"FUORI CLASSIFICA",VLOOKUP($A11,'Arrivo non competitiva'!$A:$B,2,FALSE))</f>
        <v>5.1620370370370372E-2</v>
      </c>
      <c r="H11" s="27" t="str">
        <f t="shared" si="2"/>
        <v>IN CLASSIFICA</v>
      </c>
      <c r="I11" s="33">
        <v>10</v>
      </c>
    </row>
    <row r="12" spans="1:9" ht="14.4">
      <c r="A12" s="28">
        <v>11</v>
      </c>
      <c r="B12" t="s">
        <v>241</v>
      </c>
      <c r="C12" s="49" t="s">
        <v>5</v>
      </c>
      <c r="D12" s="49">
        <v>1971</v>
      </c>
      <c r="E12" s="49" t="s">
        <v>215</v>
      </c>
      <c r="F12" s="28" t="str">
        <f t="shared" si="1"/>
        <v>SENIOR</v>
      </c>
      <c r="G12" s="27">
        <f>IF(ISNA(VLOOKUP($A12,'Arrivo non competitiva'!$A:$B,2,FALSE)),"FUORI CLASSIFICA",VLOOKUP($A12,'Arrivo non competitiva'!$A:$B,2,FALSE))</f>
        <v>4.8761574074074075E-2</v>
      </c>
      <c r="H12" s="27" t="str">
        <f t="shared" si="2"/>
        <v>IN CLASSIFICA</v>
      </c>
      <c r="I12" s="33">
        <v>11</v>
      </c>
    </row>
    <row r="13" spans="1:9" ht="14.4">
      <c r="A13" s="28">
        <v>12</v>
      </c>
      <c r="B13" t="s">
        <v>184</v>
      </c>
      <c r="C13" s="49" t="s">
        <v>5</v>
      </c>
      <c r="D13" s="49">
        <v>1961</v>
      </c>
      <c r="E13" s="49" t="s">
        <v>242</v>
      </c>
      <c r="F13" s="28" t="str">
        <f t="shared" si="1"/>
        <v>OVER50</v>
      </c>
      <c r="G13" s="27">
        <f>IF(ISNA(VLOOKUP($A13,'Arrivo non competitiva'!$A:$B,2,FALSE)),"FUORI CLASSIFICA",VLOOKUP($A13,'Arrivo non competitiva'!$A:$B,2,FALSE))</f>
        <v>5.3078703703703704E-2</v>
      </c>
      <c r="H13" s="27" t="str">
        <f t="shared" si="2"/>
        <v>IN CLASSIFICA</v>
      </c>
      <c r="I13" s="33">
        <v>12</v>
      </c>
    </row>
    <row r="14" spans="1:9" ht="14.4">
      <c r="A14" s="28">
        <v>13</v>
      </c>
      <c r="B14" t="s">
        <v>243</v>
      </c>
      <c r="C14" s="49" t="s">
        <v>5</v>
      </c>
      <c r="D14" s="49">
        <v>1976</v>
      </c>
      <c r="E14" s="49" t="s">
        <v>242</v>
      </c>
      <c r="F14" s="28" t="str">
        <f t="shared" si="1"/>
        <v>SENIOR</v>
      </c>
      <c r="G14" s="27">
        <f>IF(ISNA(VLOOKUP($A14,'Arrivo non competitiva'!$A:$B,2,FALSE)),"FUORI CLASSIFICA",VLOOKUP($A14,'Arrivo non competitiva'!$A:$B,2,FALSE))</f>
        <v>4.780092592592592E-2</v>
      </c>
      <c r="H14" s="27" t="str">
        <f t="shared" si="2"/>
        <v>IN CLASSIFICA</v>
      </c>
      <c r="I14" s="33">
        <v>13</v>
      </c>
    </row>
    <row r="15" spans="1:9" ht="14.4">
      <c r="A15" s="28">
        <v>14</v>
      </c>
      <c r="B15" t="s">
        <v>244</v>
      </c>
      <c r="C15" s="49" t="s">
        <v>13</v>
      </c>
      <c r="D15" s="49">
        <v>1964</v>
      </c>
      <c r="E15" s="49" t="s">
        <v>242</v>
      </c>
      <c r="F15" s="28" t="str">
        <f t="shared" si="1"/>
        <v>OVER50</v>
      </c>
      <c r="G15" s="27">
        <f>IF(ISNA(VLOOKUP($A15,'Arrivo non competitiva'!$A:$B,2,FALSE)),"FUORI CLASSIFICA",VLOOKUP($A15,'Arrivo non competitiva'!$A:$B,2,FALSE))</f>
        <v>8.74537037037037E-2</v>
      </c>
      <c r="H15" s="27" t="str">
        <f t="shared" si="2"/>
        <v>IN CLASSIFICA</v>
      </c>
      <c r="I15" s="33">
        <v>14</v>
      </c>
    </row>
    <row r="16" spans="1:9" ht="14.4">
      <c r="A16" s="28">
        <v>15</v>
      </c>
      <c r="B16" t="s">
        <v>245</v>
      </c>
      <c r="C16" s="49" t="s">
        <v>5</v>
      </c>
      <c r="D16" s="49">
        <v>1964</v>
      </c>
      <c r="E16" s="49" t="s">
        <v>242</v>
      </c>
      <c r="F16" s="28" t="str">
        <f t="shared" si="1"/>
        <v>OVER50</v>
      </c>
      <c r="G16" s="27">
        <f>IF(ISNA(VLOOKUP($A16,'Arrivo non competitiva'!$A:$B,2,FALSE)),"FUORI CLASSIFICA",VLOOKUP($A16,'Arrivo non competitiva'!$A:$B,2,FALSE))</f>
        <v>4.3645833333333335E-2</v>
      </c>
      <c r="H16" s="27" t="str">
        <f t="shared" si="2"/>
        <v>IN CLASSIFICA</v>
      </c>
      <c r="I16" s="33">
        <v>15</v>
      </c>
    </row>
    <row r="17" spans="1:9" ht="14.4">
      <c r="A17" s="28">
        <v>16</v>
      </c>
      <c r="B17" t="s">
        <v>246</v>
      </c>
      <c r="C17" s="49" t="s">
        <v>5</v>
      </c>
      <c r="D17" s="49">
        <v>1993</v>
      </c>
      <c r="E17" s="49" t="s">
        <v>247</v>
      </c>
      <c r="F17" s="28" t="str">
        <f t="shared" si="1"/>
        <v>SENIOR</v>
      </c>
      <c r="G17" s="27">
        <f>IF(ISNA(VLOOKUP($A17,'Arrivo non competitiva'!$A:$B,2,FALSE)),"FUORI CLASSIFICA",VLOOKUP($A17,'Arrivo non competitiva'!$A:$B,2,FALSE))</f>
        <v>3.920138888888889E-2</v>
      </c>
      <c r="H17" s="27" t="str">
        <f t="shared" si="2"/>
        <v>IN CLASSIFICA</v>
      </c>
      <c r="I17" s="33">
        <v>16</v>
      </c>
    </row>
    <row r="18" spans="1:9" ht="14.4">
      <c r="A18" s="28">
        <v>17</v>
      </c>
      <c r="B18" t="s">
        <v>223</v>
      </c>
      <c r="C18" s="49" t="s">
        <v>5</v>
      </c>
      <c r="D18" s="49">
        <v>1982</v>
      </c>
      <c r="E18" s="49" t="s">
        <v>242</v>
      </c>
      <c r="F18" s="28" t="str">
        <f t="shared" si="1"/>
        <v>SENIOR</v>
      </c>
      <c r="G18" s="27">
        <f>IF(ISNA(VLOOKUP($A18,'Arrivo non competitiva'!$A:$B,2,FALSE)),"FUORI CLASSIFICA",VLOOKUP($A18,'Arrivo non competitiva'!$A:$B,2,FALSE))</f>
        <v>5.212962962962963E-2</v>
      </c>
      <c r="H18" s="27" t="str">
        <f t="shared" si="2"/>
        <v>IN CLASSIFICA</v>
      </c>
      <c r="I18" s="33">
        <v>17</v>
      </c>
    </row>
    <row r="19" spans="1:9" ht="14.4">
      <c r="A19" s="28">
        <v>18</v>
      </c>
      <c r="B19" t="s">
        <v>248</v>
      </c>
      <c r="C19" s="49" t="s">
        <v>5</v>
      </c>
      <c r="D19" s="49">
        <v>1983</v>
      </c>
      <c r="E19" s="49"/>
      <c r="F19" s="28" t="str">
        <f t="shared" si="1"/>
        <v>SENIOR</v>
      </c>
      <c r="G19" s="27">
        <f>IF(ISNA(VLOOKUP($A19,'Arrivo non competitiva'!$A:$B,2,FALSE)),"FUORI CLASSIFICA",VLOOKUP($A19,'Arrivo non competitiva'!$A:$B,2,FALSE))</f>
        <v>4.2557870370370371E-2</v>
      </c>
      <c r="H19" s="27" t="str">
        <f t="shared" si="2"/>
        <v>IN CLASSIFICA</v>
      </c>
      <c r="I19" s="33">
        <v>18</v>
      </c>
    </row>
    <row r="20" spans="1:9" ht="14.4">
      <c r="A20" s="28">
        <v>19</v>
      </c>
      <c r="B20" t="s">
        <v>190</v>
      </c>
      <c r="C20" s="49" t="s">
        <v>5</v>
      </c>
      <c r="D20" s="49">
        <v>1989</v>
      </c>
      <c r="E20" s="49" t="s">
        <v>249</v>
      </c>
      <c r="F20" s="28" t="str">
        <f t="shared" si="1"/>
        <v>SENIOR</v>
      </c>
      <c r="G20" s="27">
        <f>IF(ISNA(VLOOKUP($A20,'Arrivo non competitiva'!$A:$B,2,FALSE)),"FUORI CLASSIFICA",VLOOKUP($A20,'Arrivo non competitiva'!$A:$B,2,FALSE))</f>
        <v>4.2187499999999996E-2</v>
      </c>
      <c r="H20" s="27" t="str">
        <f t="shared" si="2"/>
        <v>IN CLASSIFICA</v>
      </c>
      <c r="I20" s="33">
        <v>19</v>
      </c>
    </row>
    <row r="21" spans="1:9" ht="14.4">
      <c r="A21" s="28">
        <v>20</v>
      </c>
      <c r="B21" t="s">
        <v>250</v>
      </c>
      <c r="C21" s="49" t="s">
        <v>5</v>
      </c>
      <c r="D21" s="49">
        <v>1969</v>
      </c>
      <c r="E21" s="49" t="s">
        <v>235</v>
      </c>
      <c r="F21" s="28" t="str">
        <f t="shared" si="1"/>
        <v>SENIOR</v>
      </c>
      <c r="G21" s="27">
        <f>IF(ISNA(VLOOKUP($A21,'Arrivo non competitiva'!$A:$B,2,FALSE)),"FUORI CLASSIFICA",VLOOKUP($A21,'Arrivo non competitiva'!$A:$B,2,FALSE))</f>
        <v>4.3402777777777783E-2</v>
      </c>
      <c r="H21" s="27" t="str">
        <f t="shared" si="2"/>
        <v>IN CLASSIFICA</v>
      </c>
      <c r="I21" s="33">
        <v>20</v>
      </c>
    </row>
    <row r="22" spans="1:9" ht="14.4">
      <c r="A22" s="28">
        <v>21</v>
      </c>
      <c r="B22" t="s">
        <v>251</v>
      </c>
      <c r="C22" s="49" t="s">
        <v>5</v>
      </c>
      <c r="D22" s="49">
        <v>1975</v>
      </c>
      <c r="E22" s="49" t="s">
        <v>235</v>
      </c>
      <c r="F22" s="28" t="str">
        <f t="shared" si="1"/>
        <v>SENIOR</v>
      </c>
      <c r="G22" s="27" t="str">
        <f>IF(ISNA(VLOOKUP($A22,'Arrivo non competitiva'!$A:$B,2,FALSE)),"FUORI CLASSIFICA",VLOOKUP($A22,'Arrivo non competitiva'!$A:$B,2,FALSE))</f>
        <v>FUORI CLASSIFICA</v>
      </c>
      <c r="H22" s="27" t="str">
        <f t="shared" si="2"/>
        <v>FUORI CLASSIFICA</v>
      </c>
      <c r="I22" s="33">
        <v>21</v>
      </c>
    </row>
    <row r="23" spans="1:9" ht="14.4">
      <c r="A23" s="28">
        <v>22</v>
      </c>
      <c r="B23" t="s">
        <v>185</v>
      </c>
      <c r="C23" s="49" t="s">
        <v>5</v>
      </c>
      <c r="D23" s="49">
        <v>1968</v>
      </c>
      <c r="E23" s="49"/>
      <c r="F23" s="28" t="str">
        <f t="shared" si="1"/>
        <v>SENIOR</v>
      </c>
      <c r="G23" s="27" t="str">
        <f>IF(ISNA(VLOOKUP($A23,'Arrivo non competitiva'!$A:$B,2,FALSE)),"FUORI CLASSIFICA",VLOOKUP($A23,'Arrivo non competitiva'!$A:$B,2,FALSE))</f>
        <v>FUORI CLASSIFICA</v>
      </c>
      <c r="H23" s="27" t="str">
        <f t="shared" si="2"/>
        <v>FUORI CLASSIFICA</v>
      </c>
      <c r="I23" s="33">
        <v>22</v>
      </c>
    </row>
    <row r="24" spans="1:9" ht="14.4">
      <c r="A24" s="28">
        <v>23</v>
      </c>
      <c r="B24" t="s">
        <v>252</v>
      </c>
      <c r="C24" s="49" t="s">
        <v>5</v>
      </c>
      <c r="D24" s="49">
        <v>1984</v>
      </c>
      <c r="E24" s="49"/>
      <c r="F24" s="28" t="str">
        <f t="shared" si="1"/>
        <v>SENIOR</v>
      </c>
      <c r="G24" s="27">
        <f>IF(ISNA(VLOOKUP($A24,'Arrivo non competitiva'!$A:$B,2,FALSE)),"FUORI CLASSIFICA",VLOOKUP($A24,'Arrivo non competitiva'!$A:$B,2,FALSE))</f>
        <v>5.9583333333333328E-2</v>
      </c>
      <c r="H24" s="27" t="str">
        <f t="shared" si="2"/>
        <v>IN CLASSIFICA</v>
      </c>
      <c r="I24" s="33">
        <v>23</v>
      </c>
    </row>
    <row r="25" spans="1:9" ht="28.8">
      <c r="A25" s="28">
        <v>24</v>
      </c>
      <c r="B25" t="s">
        <v>198</v>
      </c>
      <c r="C25" s="49" t="s">
        <v>13</v>
      </c>
      <c r="D25" s="49">
        <v>1977</v>
      </c>
      <c r="E25" s="49" t="s">
        <v>253</v>
      </c>
      <c r="F25" s="28" t="str">
        <f t="shared" si="1"/>
        <v>SENIOR</v>
      </c>
      <c r="G25" s="27">
        <f>IF(ISNA(VLOOKUP($A25,'Arrivo non competitiva'!$A:$B,2,FALSE)),"FUORI CLASSIFICA",VLOOKUP($A25,'Arrivo non competitiva'!$A:$B,2,FALSE))</f>
        <v>4.7835648148148148E-2</v>
      </c>
      <c r="H25" s="27" t="str">
        <f t="shared" si="2"/>
        <v>IN CLASSIFICA</v>
      </c>
      <c r="I25" s="33">
        <v>24</v>
      </c>
    </row>
    <row r="26" spans="1:9" ht="14.4">
      <c r="A26" s="28">
        <v>25</v>
      </c>
      <c r="B26" t="s">
        <v>254</v>
      </c>
      <c r="C26" s="49" t="s">
        <v>13</v>
      </c>
      <c r="D26" s="49">
        <v>1973</v>
      </c>
      <c r="E26" s="49"/>
      <c r="F26" s="28" t="str">
        <f t="shared" si="1"/>
        <v>SENIOR</v>
      </c>
      <c r="G26" s="27" t="str">
        <f>IF(ISNA(VLOOKUP($A26,'Arrivo non competitiva'!$A:$B,2,FALSE)),"FUORI CLASSIFICA",VLOOKUP($A26,'Arrivo non competitiva'!$A:$B,2,FALSE))</f>
        <v>FUORI CLASSIFICA</v>
      </c>
      <c r="H26" s="27" t="str">
        <f t="shared" si="2"/>
        <v>FUORI CLASSIFICA</v>
      </c>
      <c r="I26" s="33">
        <v>25</v>
      </c>
    </row>
    <row r="27" spans="1:9" ht="14.4">
      <c r="A27" s="8">
        <v>26</v>
      </c>
      <c r="B27" s="44"/>
      <c r="C27" s="50"/>
      <c r="D27" s="50"/>
      <c r="E27" s="50"/>
      <c r="F27" s="28" t="str">
        <f t="shared" si="1"/>
        <v>OVER50</v>
      </c>
      <c r="G27" s="9" t="str">
        <f>IF(ISNA(VLOOKUP($A27,'Arrivo non competitiva'!$A:$B,2,FALSE)),"FUORI CLASSIFICA",VLOOKUP($A27,'Arrivo non competitiva'!$A:$B,2,FALSE))</f>
        <v>FUORI CLASSIFICA</v>
      </c>
      <c r="H27" s="9" t="str">
        <f t="shared" si="2"/>
        <v>FUORI CLASSIFICA</v>
      </c>
      <c r="I27" s="33">
        <v>26</v>
      </c>
    </row>
    <row r="28" spans="1:9" ht="14.4">
      <c r="A28" s="8">
        <v>27</v>
      </c>
      <c r="B28" s="44"/>
      <c r="C28" s="50"/>
      <c r="D28" s="50"/>
      <c r="E28" s="50"/>
      <c r="F28" s="28" t="str">
        <f t="shared" si="1"/>
        <v>OVER50</v>
      </c>
      <c r="G28" s="9" t="str">
        <f>IF(ISNA(VLOOKUP($A28,'Arrivo non competitiva'!$A:$B,2,FALSE)),"FUORI CLASSIFICA",VLOOKUP($A28,'Arrivo non competitiva'!$A:$B,2,FALSE))</f>
        <v>FUORI CLASSIFICA</v>
      </c>
      <c r="H28" s="9" t="str">
        <f t="shared" si="2"/>
        <v>FUORI CLASSIFICA</v>
      </c>
      <c r="I28" s="33">
        <v>27</v>
      </c>
    </row>
    <row r="29" spans="1:9" ht="14.4">
      <c r="A29" s="28">
        <v>28</v>
      </c>
      <c r="B29" t="s">
        <v>255</v>
      </c>
      <c r="C29" s="49" t="s">
        <v>5</v>
      </c>
      <c r="D29" s="49">
        <v>1992</v>
      </c>
      <c r="E29" s="49" t="s">
        <v>235</v>
      </c>
      <c r="F29" s="28" t="str">
        <f t="shared" si="1"/>
        <v>SENIOR</v>
      </c>
      <c r="G29" s="27">
        <f>IF(ISNA(VLOOKUP($A29,'Arrivo non competitiva'!$A:$B,2,FALSE)),"FUORI CLASSIFICA",VLOOKUP($A29,'Arrivo non competitiva'!$A:$B,2,FALSE))</f>
        <v>5.0891203703703702E-2</v>
      </c>
      <c r="H29" s="27" t="str">
        <f t="shared" si="2"/>
        <v>IN CLASSIFICA</v>
      </c>
      <c r="I29" s="33">
        <v>28</v>
      </c>
    </row>
    <row r="30" spans="1:9" ht="14.4">
      <c r="A30" s="28">
        <v>29</v>
      </c>
      <c r="B30" t="s">
        <v>191</v>
      </c>
      <c r="C30" s="49" t="s">
        <v>5</v>
      </c>
      <c r="D30" s="49">
        <v>1980</v>
      </c>
      <c r="E30" s="49" t="s">
        <v>210</v>
      </c>
      <c r="F30" s="28" t="str">
        <f t="shared" si="1"/>
        <v>SENIOR</v>
      </c>
      <c r="G30" s="27">
        <f>IF(ISNA(VLOOKUP($A30,'Arrivo non competitiva'!$A:$B,2,FALSE)),"FUORI CLASSIFICA",VLOOKUP($A30,'Arrivo non competitiva'!$A:$B,2,FALSE))</f>
        <v>5.0497685185185187E-2</v>
      </c>
      <c r="H30" s="27" t="str">
        <f t="shared" si="2"/>
        <v>IN CLASSIFICA</v>
      </c>
      <c r="I30" s="33">
        <v>29</v>
      </c>
    </row>
    <row r="31" spans="1:9" ht="14.4">
      <c r="A31" s="8">
        <v>30</v>
      </c>
      <c r="B31" s="44"/>
      <c r="C31" s="50"/>
      <c r="D31" s="50"/>
      <c r="E31" s="50"/>
      <c r="F31" s="28" t="str">
        <f t="shared" si="1"/>
        <v>OVER50</v>
      </c>
      <c r="G31" s="9" t="str">
        <f>IF(ISNA(VLOOKUP($A31,'Arrivo non competitiva'!$A:$B,2,FALSE)),"FUORI CLASSIFICA",VLOOKUP($A31,'Arrivo non competitiva'!$A:$B,2,FALSE))</f>
        <v>FUORI CLASSIFICA</v>
      </c>
      <c r="H31" s="9" t="str">
        <f t="shared" si="2"/>
        <v>FUORI CLASSIFICA</v>
      </c>
      <c r="I31" s="33">
        <v>30</v>
      </c>
    </row>
    <row r="32" spans="1:9" ht="14.4">
      <c r="A32" s="28">
        <v>31</v>
      </c>
      <c r="B32" t="s">
        <v>186</v>
      </c>
      <c r="C32" s="49" t="s">
        <v>5</v>
      </c>
      <c r="D32" s="49">
        <v>1963</v>
      </c>
      <c r="E32" s="49" t="s">
        <v>235</v>
      </c>
      <c r="F32" s="28" t="str">
        <f t="shared" si="1"/>
        <v>OVER50</v>
      </c>
      <c r="G32" s="27" t="str">
        <f>IF(ISNA(VLOOKUP($A32,'Arrivo non competitiva'!$A:$B,2,FALSE)),"FUORI CLASSIFICA",VLOOKUP($A32,'Arrivo non competitiva'!$A:$B,2,FALSE))</f>
        <v>FUORI CLASSIFICA</v>
      </c>
      <c r="H32" s="27" t="str">
        <f t="shared" si="2"/>
        <v>FUORI CLASSIFICA</v>
      </c>
      <c r="I32" s="33">
        <v>31</v>
      </c>
    </row>
    <row r="33" spans="1:9" ht="14.4">
      <c r="A33" s="28">
        <v>32</v>
      </c>
      <c r="B33" t="s">
        <v>256</v>
      </c>
      <c r="C33" s="49" t="s">
        <v>13</v>
      </c>
      <c r="D33" s="49">
        <v>1950</v>
      </c>
      <c r="E33" s="49"/>
      <c r="F33" s="28" t="str">
        <f t="shared" si="1"/>
        <v>OVER50</v>
      </c>
      <c r="G33" s="27">
        <f>IF(ISNA(VLOOKUP($A33,'Arrivo non competitiva'!$A:$B,2,FALSE)),"FUORI CLASSIFICA",VLOOKUP($A33,'Arrivo non competitiva'!$A:$B,2,FALSE))</f>
        <v>6.582175925925926E-2</v>
      </c>
      <c r="H33" s="27" t="str">
        <f t="shared" si="2"/>
        <v>IN CLASSIFICA</v>
      </c>
      <c r="I33" s="33">
        <v>32</v>
      </c>
    </row>
    <row r="34" spans="1:9" ht="14.4">
      <c r="A34" s="28">
        <v>33</v>
      </c>
      <c r="B34" t="s">
        <v>257</v>
      </c>
      <c r="C34" s="49" t="s">
        <v>5</v>
      </c>
      <c r="D34" s="49">
        <v>1946</v>
      </c>
      <c r="E34" s="49"/>
      <c r="F34" s="28" t="str">
        <f t="shared" si="1"/>
        <v>OVER50</v>
      </c>
      <c r="G34" s="27">
        <f>IF(ISNA(VLOOKUP($A34,'Arrivo non competitiva'!$A:$B,2,FALSE)),"FUORI CLASSIFICA",VLOOKUP($A34,'Arrivo non competitiva'!$A:$B,2,FALSE))</f>
        <v>5.8645833333333335E-2</v>
      </c>
      <c r="H34" s="27" t="str">
        <f t="shared" si="2"/>
        <v>IN CLASSIFICA</v>
      </c>
      <c r="I34" s="33">
        <v>33</v>
      </c>
    </row>
    <row r="35" spans="1:9" ht="14.4">
      <c r="A35" s="28">
        <v>34</v>
      </c>
      <c r="B35" t="s">
        <v>258</v>
      </c>
      <c r="C35" s="49" t="s">
        <v>5</v>
      </c>
      <c r="D35" s="49">
        <v>1974</v>
      </c>
      <c r="E35" s="49" t="s">
        <v>259</v>
      </c>
      <c r="F35" s="28" t="str">
        <f t="shared" si="1"/>
        <v>SENIOR</v>
      </c>
      <c r="G35" s="27" t="str">
        <f>IF(ISNA(VLOOKUP($A35,'Arrivo non competitiva'!$A:$B,2,FALSE)),"FUORI CLASSIFICA",VLOOKUP($A35,'Arrivo non competitiva'!$A:$B,2,FALSE))</f>
        <v>FUORI CLASSIFICA</v>
      </c>
      <c r="H35" s="27" t="str">
        <f t="shared" si="2"/>
        <v>FUORI CLASSIFICA</v>
      </c>
      <c r="I35" s="33">
        <v>34</v>
      </c>
    </row>
    <row r="36" spans="1:9" ht="14.4">
      <c r="A36" s="28">
        <v>35</v>
      </c>
      <c r="B36" t="s">
        <v>197</v>
      </c>
      <c r="C36" s="49" t="s">
        <v>13</v>
      </c>
      <c r="D36" s="49">
        <v>1975</v>
      </c>
      <c r="E36" s="49" t="s">
        <v>212</v>
      </c>
      <c r="F36" s="28" t="str">
        <f t="shared" si="1"/>
        <v>SENIOR</v>
      </c>
      <c r="G36" s="27" t="str">
        <f>IF(ISNA(VLOOKUP($A36,'Arrivo non competitiva'!$A:$B,2,FALSE)),"FUORI CLASSIFICA",VLOOKUP($A36,'Arrivo non competitiva'!$A:$B,2,FALSE))</f>
        <v>FUORI CLASSIFICA</v>
      </c>
      <c r="H36" s="27" t="str">
        <f t="shared" si="2"/>
        <v>FUORI CLASSIFICA</v>
      </c>
      <c r="I36" s="33">
        <v>35</v>
      </c>
    </row>
    <row r="37" spans="1:9" ht="14.4">
      <c r="A37" s="28">
        <v>36</v>
      </c>
      <c r="B37" t="s">
        <v>202</v>
      </c>
      <c r="C37" s="49" t="s">
        <v>5</v>
      </c>
      <c r="D37" s="49">
        <v>1977</v>
      </c>
      <c r="E37" s="49" t="s">
        <v>210</v>
      </c>
      <c r="F37" s="28" t="str">
        <f t="shared" si="1"/>
        <v>SENIOR</v>
      </c>
      <c r="G37" s="27">
        <f>IF(ISNA(VLOOKUP($A37,'Arrivo non competitiva'!$A:$B,2,FALSE)),"FUORI CLASSIFICA",VLOOKUP($A37,'Arrivo non competitiva'!$A:$B,2,FALSE))</f>
        <v>4.4027777777777777E-2</v>
      </c>
      <c r="H37" s="27" t="str">
        <f t="shared" si="2"/>
        <v>IN CLASSIFICA</v>
      </c>
      <c r="I37" s="33">
        <v>36</v>
      </c>
    </row>
    <row r="38" spans="1:9" ht="14.4">
      <c r="A38" s="28">
        <v>37</v>
      </c>
      <c r="B38" t="s">
        <v>196</v>
      </c>
      <c r="C38" s="49" t="s">
        <v>5</v>
      </c>
      <c r="D38" s="49">
        <v>1964</v>
      </c>
      <c r="E38" s="49" t="s">
        <v>211</v>
      </c>
      <c r="F38" s="28" t="str">
        <f t="shared" si="1"/>
        <v>OVER50</v>
      </c>
      <c r="G38" s="27">
        <f>IF(ISNA(VLOOKUP($A38,'Arrivo non competitiva'!$A:$B,2,FALSE)),"FUORI CLASSIFICA",VLOOKUP($A38,'Arrivo non competitiva'!$A:$B,2,FALSE))</f>
        <v>4.5034722222222219E-2</v>
      </c>
      <c r="H38" s="27" t="str">
        <f t="shared" si="2"/>
        <v>IN CLASSIFICA</v>
      </c>
      <c r="I38" s="33">
        <v>37</v>
      </c>
    </row>
    <row r="39" spans="1:9" ht="14.4">
      <c r="A39" s="28">
        <v>38</v>
      </c>
      <c r="B39" t="s">
        <v>207</v>
      </c>
      <c r="C39" s="49" t="s">
        <v>5</v>
      </c>
      <c r="D39" s="49">
        <v>1978</v>
      </c>
      <c r="E39" s="49" t="s">
        <v>235</v>
      </c>
      <c r="F39" s="28" t="str">
        <f t="shared" si="1"/>
        <v>SENIOR</v>
      </c>
      <c r="G39" s="27">
        <f>IF(ISNA(VLOOKUP($A39,'Arrivo non competitiva'!$A:$B,2,FALSE)),"FUORI CLASSIFICA",VLOOKUP($A39,'Arrivo non competitiva'!$A:$B,2,FALSE))</f>
        <v>3.5752314814814813E-2</v>
      </c>
      <c r="H39" s="27" t="str">
        <f t="shared" si="2"/>
        <v>IN CLASSIFICA</v>
      </c>
      <c r="I39" s="33">
        <v>38</v>
      </c>
    </row>
    <row r="40" spans="1:9" ht="14.4">
      <c r="A40" s="28">
        <v>39</v>
      </c>
      <c r="B40" t="s">
        <v>260</v>
      </c>
      <c r="C40" s="49" t="s">
        <v>5</v>
      </c>
      <c r="D40" s="49">
        <v>1961</v>
      </c>
      <c r="E40" s="49" t="s">
        <v>235</v>
      </c>
      <c r="F40" s="28" t="str">
        <f t="shared" si="1"/>
        <v>OVER50</v>
      </c>
      <c r="G40" s="27">
        <f>IF(ISNA(VLOOKUP($A40,'Arrivo non competitiva'!$A:$B,2,FALSE)),"FUORI CLASSIFICA",VLOOKUP($A40,'Arrivo non competitiva'!$A:$B,2,FALSE))</f>
        <v>5.3449074074074072E-2</v>
      </c>
      <c r="H40" s="27" t="str">
        <f t="shared" si="2"/>
        <v>IN CLASSIFICA</v>
      </c>
      <c r="I40" s="33">
        <v>39</v>
      </c>
    </row>
    <row r="41" spans="1:9" ht="14.4">
      <c r="A41" s="28">
        <v>40</v>
      </c>
      <c r="B41" t="s">
        <v>261</v>
      </c>
      <c r="C41" s="49" t="s">
        <v>13</v>
      </c>
      <c r="D41" s="49">
        <v>1989</v>
      </c>
      <c r="E41" s="49"/>
      <c r="F41" s="28" t="str">
        <f t="shared" si="1"/>
        <v>SENIOR</v>
      </c>
      <c r="G41" s="27">
        <f>IF(ISNA(VLOOKUP($A41,'Arrivo non competitiva'!$A:$B,2,FALSE)),"FUORI CLASSIFICA",VLOOKUP($A41,'Arrivo non competitiva'!$A:$B,2,FALSE))</f>
        <v>5.7939814814814812E-2</v>
      </c>
      <c r="H41" s="27" t="str">
        <f t="shared" si="2"/>
        <v>IN CLASSIFICA</v>
      </c>
      <c r="I41" s="33">
        <v>40</v>
      </c>
    </row>
    <row r="42" spans="1:9" ht="14.4">
      <c r="A42" s="28">
        <v>41</v>
      </c>
      <c r="B42" t="s">
        <v>262</v>
      </c>
      <c r="C42" s="49" t="s">
        <v>5</v>
      </c>
      <c r="D42" s="49">
        <v>1965</v>
      </c>
      <c r="E42" s="49" t="s">
        <v>263</v>
      </c>
      <c r="F42" s="28" t="str">
        <f t="shared" si="1"/>
        <v>OVER50</v>
      </c>
      <c r="G42" s="27">
        <f>IF(ISNA(VLOOKUP($A42,'Arrivo non competitiva'!$A:$B,2,FALSE)),"FUORI CLASSIFICA",VLOOKUP($A42,'Arrivo non competitiva'!$A:$B,2,FALSE))</f>
        <v>4.6655092592592595E-2</v>
      </c>
      <c r="H42" s="27" t="str">
        <f t="shared" si="2"/>
        <v>IN CLASSIFICA</v>
      </c>
      <c r="I42" s="33">
        <v>41</v>
      </c>
    </row>
    <row r="43" spans="1:9" ht="14.4">
      <c r="A43" s="28">
        <v>42</v>
      </c>
      <c r="B43" t="s">
        <v>205</v>
      </c>
      <c r="C43" s="49" t="s">
        <v>5</v>
      </c>
      <c r="D43" s="49">
        <v>1980</v>
      </c>
      <c r="E43" s="49" t="s">
        <v>215</v>
      </c>
      <c r="F43" s="28" t="str">
        <f t="shared" si="1"/>
        <v>SENIOR</v>
      </c>
      <c r="G43" s="27">
        <f>IF(ISNA(VLOOKUP($A43,'Arrivo non competitiva'!$A:$B,2,FALSE)),"FUORI CLASSIFICA",VLOOKUP($A43,'Arrivo non competitiva'!$A:$B,2,FALSE))</f>
        <v>4.5428240740740734E-2</v>
      </c>
      <c r="H43" s="27" t="str">
        <f t="shared" si="2"/>
        <v>IN CLASSIFICA</v>
      </c>
      <c r="I43" s="33">
        <v>42</v>
      </c>
    </row>
    <row r="44" spans="1:9" ht="14.4">
      <c r="A44" s="28">
        <v>43</v>
      </c>
      <c r="B44" t="s">
        <v>195</v>
      </c>
      <c r="C44" s="49" t="s">
        <v>5</v>
      </c>
      <c r="D44" s="49">
        <v>1974</v>
      </c>
      <c r="E44" s="49" t="s">
        <v>264</v>
      </c>
      <c r="F44" s="28" t="str">
        <f t="shared" si="1"/>
        <v>SENIOR</v>
      </c>
      <c r="G44" s="27">
        <f>IF(ISNA(VLOOKUP($A44,'Arrivo non competitiva'!$A:$B,2,FALSE)),"FUORI CLASSIFICA",VLOOKUP($A44,'Arrivo non competitiva'!$A:$B,2,FALSE))</f>
        <v>4.880787037037037E-2</v>
      </c>
      <c r="H44" s="27" t="str">
        <f t="shared" si="2"/>
        <v>IN CLASSIFICA</v>
      </c>
      <c r="I44" s="33">
        <v>43</v>
      </c>
    </row>
    <row r="45" spans="1:9" ht="14.4">
      <c r="A45" s="28">
        <v>44</v>
      </c>
      <c r="B45" t="s">
        <v>265</v>
      </c>
      <c r="C45" s="49" t="s">
        <v>13</v>
      </c>
      <c r="D45" s="49">
        <v>1986</v>
      </c>
      <c r="E45" s="49" t="s">
        <v>266</v>
      </c>
      <c r="F45" s="28" t="str">
        <f t="shared" si="1"/>
        <v>SENIOR</v>
      </c>
      <c r="G45" s="27">
        <f>IF(ISNA(VLOOKUP($A45,'Arrivo non competitiva'!$A:$B,2,FALSE)),"FUORI CLASSIFICA",VLOOKUP($A45,'Arrivo non competitiva'!$A:$B,2,FALSE))</f>
        <v>5.2546296296296292E-2</v>
      </c>
      <c r="H45" s="27" t="str">
        <f t="shared" si="2"/>
        <v>IN CLASSIFICA</v>
      </c>
      <c r="I45" s="33">
        <v>44</v>
      </c>
    </row>
    <row r="46" spans="1:9" ht="14.4">
      <c r="A46" s="28">
        <v>45</v>
      </c>
      <c r="B46" t="s">
        <v>227</v>
      </c>
      <c r="C46" s="49" t="s">
        <v>5</v>
      </c>
      <c r="D46" s="49">
        <v>1981</v>
      </c>
      <c r="E46" s="49" t="s">
        <v>267</v>
      </c>
      <c r="F46" s="28" t="str">
        <f t="shared" si="1"/>
        <v>SENIOR</v>
      </c>
      <c r="G46" s="27">
        <f>IF(ISNA(VLOOKUP($A46,'Arrivo non competitiva'!$A:$B,2,FALSE)),"FUORI CLASSIFICA",VLOOKUP($A46,'Arrivo non competitiva'!$A:$B,2,FALSE))</f>
        <v>4.6030092592592588E-2</v>
      </c>
      <c r="H46" s="27" t="str">
        <f t="shared" si="2"/>
        <v>IN CLASSIFICA</v>
      </c>
      <c r="I46" s="33">
        <v>45</v>
      </c>
    </row>
    <row r="47" spans="1:9" ht="14.4">
      <c r="A47" s="28">
        <v>46</v>
      </c>
      <c r="B47" t="s">
        <v>206</v>
      </c>
      <c r="C47" s="49" t="s">
        <v>13</v>
      </c>
      <c r="D47" s="49">
        <v>1978</v>
      </c>
      <c r="E47" s="49"/>
      <c r="F47" s="28" t="str">
        <f t="shared" si="1"/>
        <v>SENIOR</v>
      </c>
      <c r="G47" s="27">
        <f>IF(ISNA(VLOOKUP($A47,'Arrivo non competitiva'!$A:$B,2,FALSE)),"FUORI CLASSIFICA",VLOOKUP($A47,'Arrivo non competitiva'!$A:$B,2,FALSE))</f>
        <v>6.0208333333333336E-2</v>
      </c>
      <c r="H47" s="27" t="str">
        <f t="shared" si="2"/>
        <v>IN CLASSIFICA</v>
      </c>
      <c r="I47" s="33">
        <v>46</v>
      </c>
    </row>
    <row r="48" spans="1:9" ht="14.4">
      <c r="A48" s="28">
        <v>47</v>
      </c>
      <c r="B48" t="s">
        <v>221</v>
      </c>
      <c r="C48" s="49" t="s">
        <v>5</v>
      </c>
      <c r="D48" s="49">
        <v>1961</v>
      </c>
      <c r="E48" s="49" t="s">
        <v>210</v>
      </c>
      <c r="F48" s="28" t="str">
        <f t="shared" si="1"/>
        <v>OVER50</v>
      </c>
      <c r="G48" s="27" t="str">
        <f>IF(ISNA(VLOOKUP($A48,'Arrivo non competitiva'!$A:$B,2,FALSE)),"FUORI CLASSIFICA",VLOOKUP($A48,'Arrivo non competitiva'!$A:$B,2,FALSE))</f>
        <v>FUORI CLASSIFICA</v>
      </c>
      <c r="H48" s="27" t="str">
        <f t="shared" si="2"/>
        <v>FUORI CLASSIFICA</v>
      </c>
      <c r="I48" s="33">
        <v>47</v>
      </c>
    </row>
    <row r="49" spans="1:9" ht="14.4">
      <c r="A49" s="28">
        <v>48</v>
      </c>
      <c r="B49" t="s">
        <v>268</v>
      </c>
      <c r="C49" s="49" t="s">
        <v>5</v>
      </c>
      <c r="D49" s="49">
        <v>1977</v>
      </c>
      <c r="E49" s="49" t="s">
        <v>269</v>
      </c>
      <c r="F49" s="28" t="str">
        <f t="shared" si="1"/>
        <v>SENIOR</v>
      </c>
      <c r="G49" s="27">
        <f>IF(ISNA(VLOOKUP($A49,'Arrivo non competitiva'!$A:$B,2,FALSE)),"FUORI CLASSIFICA",VLOOKUP($A49,'Arrivo non competitiva'!$A:$B,2,FALSE))</f>
        <v>4.6898148148148154E-2</v>
      </c>
      <c r="H49" s="27" t="str">
        <f t="shared" si="2"/>
        <v>IN CLASSIFICA</v>
      </c>
      <c r="I49" s="33">
        <v>48</v>
      </c>
    </row>
    <row r="50" spans="1:9" ht="14.4">
      <c r="A50" s="28">
        <v>49</v>
      </c>
      <c r="B50" t="s">
        <v>204</v>
      </c>
      <c r="C50" s="49" t="s">
        <v>13</v>
      </c>
      <c r="D50" s="49">
        <v>1986</v>
      </c>
      <c r="E50" s="49" t="s">
        <v>270</v>
      </c>
      <c r="F50" s="28" t="str">
        <f t="shared" si="1"/>
        <v>SENIOR</v>
      </c>
      <c r="G50" s="27">
        <f>IF(ISNA(VLOOKUP($A50,'Arrivo non competitiva'!$A:$B,2,FALSE)),"FUORI CLASSIFICA",VLOOKUP($A50,'Arrivo non competitiva'!$A:$B,2,FALSE))</f>
        <v>5.5798611111111111E-2</v>
      </c>
      <c r="H50" s="27" t="str">
        <f t="shared" si="2"/>
        <v>IN CLASSIFICA</v>
      </c>
      <c r="I50" s="33">
        <v>49</v>
      </c>
    </row>
    <row r="51" spans="1:9" ht="14.4">
      <c r="A51" s="28">
        <v>50</v>
      </c>
      <c r="B51" t="s">
        <v>271</v>
      </c>
      <c r="C51" s="49" t="s">
        <v>5</v>
      </c>
      <c r="D51" s="49">
        <v>1977</v>
      </c>
      <c r="E51" s="49" t="s">
        <v>235</v>
      </c>
      <c r="F51" s="28" t="str">
        <f t="shared" si="1"/>
        <v>SENIOR</v>
      </c>
      <c r="G51" s="27">
        <f>IF(ISNA(VLOOKUP($A51,'Arrivo non competitiva'!$A:$B,2,FALSE)),"FUORI CLASSIFICA",VLOOKUP($A51,'Arrivo non competitiva'!$A:$B,2,FALSE))</f>
        <v>4.9942129629629628E-2</v>
      </c>
      <c r="H51" s="27" t="str">
        <f t="shared" si="2"/>
        <v>IN CLASSIFICA</v>
      </c>
      <c r="I51" s="33">
        <v>50</v>
      </c>
    </row>
    <row r="52" spans="1:9" ht="14.4">
      <c r="A52" s="28">
        <v>51</v>
      </c>
      <c r="B52" t="s">
        <v>272</v>
      </c>
      <c r="C52" s="49" t="s">
        <v>5</v>
      </c>
      <c r="D52" s="49">
        <v>1980</v>
      </c>
      <c r="E52" s="49" t="s">
        <v>273</v>
      </c>
      <c r="F52" s="28" t="str">
        <f t="shared" si="1"/>
        <v>SENIOR</v>
      </c>
      <c r="G52" s="27" t="str">
        <f>IF(ISNA(VLOOKUP($A52,'Arrivo non competitiva'!$A:$B,2,FALSE)),"FUORI CLASSIFICA",VLOOKUP($A52,'Arrivo non competitiva'!$A:$B,2,FALSE))</f>
        <v>FUORI CLASSIFICA</v>
      </c>
      <c r="H52" s="27" t="str">
        <f t="shared" si="2"/>
        <v>FUORI CLASSIFICA</v>
      </c>
      <c r="I52" s="33">
        <v>51</v>
      </c>
    </row>
    <row r="53" spans="1:9" ht="14.4">
      <c r="A53" s="28">
        <v>52</v>
      </c>
      <c r="B53" t="s">
        <v>274</v>
      </c>
      <c r="C53" s="49" t="s">
        <v>5</v>
      </c>
      <c r="D53" s="49">
        <v>1985</v>
      </c>
      <c r="E53" s="49"/>
      <c r="F53" s="28" t="str">
        <f t="shared" si="1"/>
        <v>SENIOR</v>
      </c>
      <c r="G53" s="27">
        <f>IF(ISNA(VLOOKUP($A53,'Arrivo non competitiva'!$A:$B,2,FALSE)),"FUORI CLASSIFICA",VLOOKUP($A53,'Arrivo non competitiva'!$A:$B,2,FALSE))</f>
        <v>5.2245370370370366E-2</v>
      </c>
      <c r="H53" s="27" t="str">
        <f t="shared" si="2"/>
        <v>IN CLASSIFICA</v>
      </c>
      <c r="I53" s="33">
        <v>52</v>
      </c>
    </row>
    <row r="54" spans="1:9" ht="14.4">
      <c r="A54" s="28">
        <v>53</v>
      </c>
      <c r="B54" t="s">
        <v>192</v>
      </c>
      <c r="C54" s="49" t="s">
        <v>5</v>
      </c>
      <c r="D54" s="49">
        <v>1983</v>
      </c>
      <c r="E54" s="49" t="s">
        <v>235</v>
      </c>
      <c r="F54" s="28" t="str">
        <f t="shared" si="1"/>
        <v>SENIOR</v>
      </c>
      <c r="G54" s="27">
        <f>IF(ISNA(VLOOKUP($A54,'Arrivo non competitiva'!$A:$B,2,FALSE)),"FUORI CLASSIFICA",VLOOKUP($A54,'Arrivo non competitiva'!$A:$B,2,FALSE))</f>
        <v>4.040509259259259E-2</v>
      </c>
      <c r="H54" s="27" t="str">
        <f t="shared" si="2"/>
        <v>IN CLASSIFICA</v>
      </c>
      <c r="I54" s="33">
        <v>53</v>
      </c>
    </row>
    <row r="55" spans="1:9" ht="14.4">
      <c r="A55" s="28">
        <v>54</v>
      </c>
      <c r="B55" t="s">
        <v>209</v>
      </c>
      <c r="C55" s="49" t="s">
        <v>5</v>
      </c>
      <c r="D55" s="49">
        <v>1973</v>
      </c>
      <c r="E55" s="49" t="s">
        <v>215</v>
      </c>
      <c r="F55" s="28" t="str">
        <f t="shared" si="1"/>
        <v>SENIOR</v>
      </c>
      <c r="G55" s="27">
        <f>IF(ISNA(VLOOKUP($A55,'Arrivo non competitiva'!$A:$B,2,FALSE)),"FUORI CLASSIFICA",VLOOKUP($A55,'Arrivo non competitiva'!$A:$B,2,FALSE))</f>
        <v>5.1087962962962967E-2</v>
      </c>
      <c r="H55" s="27" t="str">
        <f t="shared" si="2"/>
        <v>IN CLASSIFICA</v>
      </c>
      <c r="I55" s="33">
        <v>54</v>
      </c>
    </row>
    <row r="56" spans="1:9" ht="14.4">
      <c r="A56" s="28">
        <v>55</v>
      </c>
      <c r="B56" t="s">
        <v>275</v>
      </c>
      <c r="C56" s="49" t="s">
        <v>5</v>
      </c>
      <c r="D56" s="49">
        <v>1980</v>
      </c>
      <c r="E56" s="49" t="s">
        <v>276</v>
      </c>
      <c r="F56" s="28" t="str">
        <f t="shared" si="1"/>
        <v>SENIOR</v>
      </c>
      <c r="G56" s="27">
        <f>IF(ISNA(VLOOKUP($A56,'Arrivo non competitiva'!$A:$B,2,FALSE)),"FUORI CLASSIFICA",VLOOKUP($A56,'Arrivo non competitiva'!$A:$B,2,FALSE))</f>
        <v>4.2199074074074076E-2</v>
      </c>
      <c r="H56" s="27" t="str">
        <f t="shared" si="2"/>
        <v>IN CLASSIFICA</v>
      </c>
      <c r="I56" s="33">
        <v>55</v>
      </c>
    </row>
    <row r="57" spans="1:9" ht="14.4">
      <c r="A57" s="28">
        <v>56</v>
      </c>
      <c r="B57" t="s">
        <v>277</v>
      </c>
      <c r="C57" s="49" t="s">
        <v>5</v>
      </c>
      <c r="D57" s="49">
        <v>1983</v>
      </c>
      <c r="E57" s="49" t="s">
        <v>278</v>
      </c>
      <c r="F57" s="28" t="str">
        <f t="shared" si="1"/>
        <v>SENIOR</v>
      </c>
      <c r="G57" s="27" t="str">
        <f>IF(ISNA(VLOOKUP($A57,'Arrivo non competitiva'!$A:$B,2,FALSE)),"FUORI CLASSIFICA",VLOOKUP($A57,'Arrivo non competitiva'!$A:$B,2,FALSE))</f>
        <v>FUORI CLASSIFICA</v>
      </c>
      <c r="H57" s="27" t="str">
        <f t="shared" si="2"/>
        <v>FUORI CLASSIFICA</v>
      </c>
      <c r="I57" s="33">
        <v>56</v>
      </c>
    </row>
    <row r="58" spans="1:9" ht="14.4">
      <c r="A58" s="28">
        <v>57</v>
      </c>
      <c r="B58" t="s">
        <v>279</v>
      </c>
      <c r="C58" s="49" t="s">
        <v>5</v>
      </c>
      <c r="D58" s="49">
        <v>1984</v>
      </c>
      <c r="E58" s="49" t="s">
        <v>215</v>
      </c>
      <c r="F58" s="28" t="str">
        <f t="shared" si="1"/>
        <v>SENIOR</v>
      </c>
      <c r="G58" s="27">
        <f>IF(ISNA(VLOOKUP($A58,'Arrivo non competitiva'!$A:$B,2,FALSE)),"FUORI CLASSIFICA",VLOOKUP($A58,'Arrivo non competitiva'!$A:$B,2,FALSE))</f>
        <v>4.8449074074074082E-2</v>
      </c>
      <c r="H58" s="27" t="str">
        <f t="shared" si="2"/>
        <v>IN CLASSIFICA</v>
      </c>
      <c r="I58" s="33">
        <v>57</v>
      </c>
    </row>
    <row r="59" spans="1:9" ht="14.4">
      <c r="A59" s="28">
        <v>58</v>
      </c>
      <c r="B59" t="s">
        <v>194</v>
      </c>
      <c r="C59" s="49" t="s">
        <v>5</v>
      </c>
      <c r="D59" s="49">
        <v>1978</v>
      </c>
      <c r="E59" s="49" t="s">
        <v>211</v>
      </c>
      <c r="F59" s="28" t="str">
        <f t="shared" si="1"/>
        <v>SENIOR</v>
      </c>
      <c r="G59" s="27">
        <f>IF(ISNA(VLOOKUP($A59,'Arrivo non competitiva'!$A:$B,2,FALSE)),"FUORI CLASSIFICA",VLOOKUP($A59,'Arrivo non competitiva'!$A:$B,2,FALSE))</f>
        <v>5.1273148148148151E-2</v>
      </c>
      <c r="H59" s="27" t="str">
        <f t="shared" si="2"/>
        <v>IN CLASSIFICA</v>
      </c>
      <c r="I59" s="33">
        <v>58</v>
      </c>
    </row>
    <row r="60" spans="1:9" ht="14.4">
      <c r="A60" s="28">
        <v>59</v>
      </c>
      <c r="B60" t="s">
        <v>280</v>
      </c>
      <c r="C60" s="49" t="s">
        <v>5</v>
      </c>
      <c r="D60" s="49">
        <v>1975</v>
      </c>
      <c r="E60" s="49" t="s">
        <v>211</v>
      </c>
      <c r="F60" s="28" t="str">
        <f t="shared" si="1"/>
        <v>SENIOR</v>
      </c>
      <c r="G60" s="27">
        <f>IF(ISNA(VLOOKUP($A60,'Arrivo non competitiva'!$A:$B,2,FALSE)),"FUORI CLASSIFICA",VLOOKUP($A60,'Arrivo non competitiva'!$A:$B,2,FALSE))</f>
        <v>6.2372685185185184E-2</v>
      </c>
      <c r="H60" s="27" t="str">
        <f t="shared" si="2"/>
        <v>IN CLASSIFICA</v>
      </c>
      <c r="I60" s="33">
        <v>59</v>
      </c>
    </row>
    <row r="61" spans="1:9" ht="14.4">
      <c r="A61" s="28">
        <v>60</v>
      </c>
      <c r="B61" t="s">
        <v>281</v>
      </c>
      <c r="C61" s="49" t="s">
        <v>5</v>
      </c>
      <c r="D61" s="49">
        <v>1972</v>
      </c>
      <c r="E61" s="49"/>
      <c r="F61" s="28" t="str">
        <f t="shared" si="1"/>
        <v>SENIOR</v>
      </c>
      <c r="G61" s="27">
        <f>IF(ISNA(VLOOKUP($A61,'Arrivo non competitiva'!$A:$B,2,FALSE)),"FUORI CLASSIFICA",VLOOKUP($A61,'Arrivo non competitiva'!$A:$B,2,FALSE))</f>
        <v>5.7094907407407407E-2</v>
      </c>
      <c r="H61" s="27" t="str">
        <f t="shared" si="2"/>
        <v>IN CLASSIFICA</v>
      </c>
      <c r="I61" s="33">
        <v>60</v>
      </c>
    </row>
    <row r="62" spans="1:9" ht="14.4">
      <c r="A62" s="28">
        <v>61</v>
      </c>
      <c r="B62" t="s">
        <v>282</v>
      </c>
      <c r="C62" s="49" t="s">
        <v>5</v>
      </c>
      <c r="D62" s="49">
        <v>1968</v>
      </c>
      <c r="E62" s="49"/>
      <c r="F62" s="28" t="str">
        <f t="shared" si="1"/>
        <v>SENIOR</v>
      </c>
      <c r="G62" s="27">
        <f>IF(ISNA(VLOOKUP($A62,'Arrivo non competitiva'!$A:$B,2,FALSE)),"FUORI CLASSIFICA",VLOOKUP($A62,'Arrivo non competitiva'!$A:$B,2,FALSE))</f>
        <v>7.7569444444444455E-2</v>
      </c>
      <c r="H62" s="27" t="str">
        <f t="shared" si="2"/>
        <v>IN CLASSIFICA</v>
      </c>
      <c r="I62" s="33">
        <v>61</v>
      </c>
    </row>
    <row r="63" spans="1:9" ht="14.4">
      <c r="A63" s="28">
        <v>62</v>
      </c>
      <c r="B63" t="s">
        <v>283</v>
      </c>
      <c r="C63" s="49" t="s">
        <v>5</v>
      </c>
      <c r="D63" s="49">
        <v>1955</v>
      </c>
      <c r="E63" s="49" t="s">
        <v>284</v>
      </c>
      <c r="F63" s="28" t="str">
        <f t="shared" si="1"/>
        <v>OVER50</v>
      </c>
      <c r="G63" s="27">
        <f>IF(ISNA(VLOOKUP($A63,'Arrivo non competitiva'!$A:$B,2,FALSE)),"FUORI CLASSIFICA",VLOOKUP($A63,'Arrivo non competitiva'!$A:$B,2,FALSE))</f>
        <v>4.4664351851851851E-2</v>
      </c>
      <c r="H63" s="27" t="str">
        <f t="shared" si="2"/>
        <v>IN CLASSIFICA</v>
      </c>
      <c r="I63" s="33">
        <v>62</v>
      </c>
    </row>
    <row r="64" spans="1:9" ht="14.4">
      <c r="A64" s="28">
        <v>63</v>
      </c>
      <c r="B64" t="s">
        <v>285</v>
      </c>
      <c r="C64" s="49" t="s">
        <v>5</v>
      </c>
      <c r="D64" s="49">
        <v>1964</v>
      </c>
      <c r="E64" s="49"/>
      <c r="F64" s="28" t="str">
        <f t="shared" si="1"/>
        <v>OVER50</v>
      </c>
      <c r="G64" s="27">
        <f>IF(ISNA(VLOOKUP($A64,'Arrivo non competitiva'!$A:$B,2,FALSE)),"FUORI CLASSIFICA",VLOOKUP($A64,'Arrivo non competitiva'!$A:$B,2,FALSE))</f>
        <v>6.6655092592592599E-2</v>
      </c>
      <c r="H64" s="27" t="str">
        <f t="shared" si="2"/>
        <v>IN CLASSIFICA</v>
      </c>
      <c r="I64" s="33">
        <v>63</v>
      </c>
    </row>
    <row r="65" spans="1:9" ht="14.4">
      <c r="A65" s="28">
        <v>64</v>
      </c>
      <c r="B65" t="s">
        <v>286</v>
      </c>
      <c r="C65" s="49" t="s">
        <v>5</v>
      </c>
      <c r="D65" s="49">
        <v>1971</v>
      </c>
      <c r="E65" s="49" t="s">
        <v>235</v>
      </c>
      <c r="F65" s="28" t="str">
        <f t="shared" si="1"/>
        <v>SENIOR</v>
      </c>
      <c r="G65" s="27">
        <f>IF(ISNA(VLOOKUP($A65,'Arrivo non competitiva'!$A:$B,2,FALSE)),"FUORI CLASSIFICA",VLOOKUP($A65,'Arrivo non competitiva'!$A:$B,2,FALSE))</f>
        <v>4.8634259259259259E-2</v>
      </c>
      <c r="H65" s="27" t="str">
        <f t="shared" si="2"/>
        <v>IN CLASSIFICA</v>
      </c>
      <c r="I65" s="33">
        <v>64</v>
      </c>
    </row>
    <row r="66" spans="1:9" ht="14.4">
      <c r="A66" s="28">
        <v>65</v>
      </c>
      <c r="B66" t="s">
        <v>287</v>
      </c>
      <c r="C66" s="49" t="s">
        <v>5</v>
      </c>
      <c r="D66" s="49">
        <v>1971</v>
      </c>
      <c r="E66" s="49" t="s">
        <v>288</v>
      </c>
      <c r="F66" s="28" t="str">
        <f t="shared" si="1"/>
        <v>SENIOR</v>
      </c>
      <c r="G66" s="27" t="str">
        <f>IF(ISNA(VLOOKUP($A66,'Arrivo non competitiva'!$A:$B,2,FALSE)),"FUORI CLASSIFICA",VLOOKUP($A66,'Arrivo non competitiva'!$A:$B,2,FALSE))</f>
        <v>FUORI CLASSIFICA</v>
      </c>
      <c r="H66" s="27" t="str">
        <f t="shared" si="2"/>
        <v>FUORI CLASSIFICA</v>
      </c>
      <c r="I66" s="33">
        <v>65</v>
      </c>
    </row>
    <row r="67" spans="1:9" ht="14.4">
      <c r="A67" s="28">
        <v>66</v>
      </c>
      <c r="B67" t="s">
        <v>289</v>
      </c>
      <c r="C67" s="49" t="s">
        <v>5</v>
      </c>
      <c r="D67" s="49">
        <v>1962</v>
      </c>
      <c r="E67" s="49" t="s">
        <v>290</v>
      </c>
      <c r="F67" s="28" t="str">
        <f t="shared" ref="F67:F130" si="3">IF(D67&gt;1995,"UNDER20",IF(D67&lt;1966,"OVER50","SENIOR"))</f>
        <v>OVER50</v>
      </c>
      <c r="G67" s="27">
        <f>IF(ISNA(VLOOKUP($A67,'Arrivo non competitiva'!$A:$B,2,FALSE)),"FUORI CLASSIFICA",VLOOKUP($A67,'Arrivo non competitiva'!$A:$B,2,FALSE))</f>
        <v>5.8240740740740739E-2</v>
      </c>
      <c r="H67" s="27" t="str">
        <f t="shared" ref="H67:H130" si="4">IF(G67="FUORI CLASSIFICA","FUORI CLASSIFICA","IN CLASSIFICA")</f>
        <v>IN CLASSIFICA</v>
      </c>
      <c r="I67" s="33">
        <v>66</v>
      </c>
    </row>
    <row r="68" spans="1:9" ht="14.4">
      <c r="A68" s="28">
        <v>67</v>
      </c>
      <c r="B68" t="s">
        <v>220</v>
      </c>
      <c r="C68" s="49" t="s">
        <v>5</v>
      </c>
      <c r="D68" s="49">
        <v>1991</v>
      </c>
      <c r="E68" s="49" t="s">
        <v>210</v>
      </c>
      <c r="F68" s="28" t="str">
        <f t="shared" si="3"/>
        <v>SENIOR</v>
      </c>
      <c r="G68" s="27">
        <f>IF(ISNA(VLOOKUP($A68,'Arrivo non competitiva'!$A:$B,2,FALSE)),"FUORI CLASSIFICA",VLOOKUP($A68,'Arrivo non competitiva'!$A:$B,2,FALSE))</f>
        <v>4.6539351851851853E-2</v>
      </c>
      <c r="H68" s="27" t="str">
        <f t="shared" si="4"/>
        <v>IN CLASSIFICA</v>
      </c>
      <c r="I68" s="33">
        <v>67</v>
      </c>
    </row>
    <row r="69" spans="1:9" ht="14.4">
      <c r="A69" s="28">
        <v>68</v>
      </c>
      <c r="B69" t="s">
        <v>203</v>
      </c>
      <c r="C69" s="49" t="s">
        <v>5</v>
      </c>
      <c r="D69" s="49">
        <v>1956</v>
      </c>
      <c r="E69" s="49" t="s">
        <v>291</v>
      </c>
      <c r="F69" s="28" t="str">
        <f t="shared" si="3"/>
        <v>OVER50</v>
      </c>
      <c r="G69" s="27">
        <f>IF(ISNA(VLOOKUP($A69,'Arrivo non competitiva'!$A:$B,2,FALSE)),"FUORI CLASSIFICA",VLOOKUP($A69,'Arrivo non competitiva'!$A:$B,2,FALSE))</f>
        <v>5.5138888888888883E-2</v>
      </c>
      <c r="H69" s="27" t="str">
        <f t="shared" si="4"/>
        <v>IN CLASSIFICA</v>
      </c>
      <c r="I69" s="33">
        <v>68</v>
      </c>
    </row>
    <row r="70" spans="1:9" ht="14.4">
      <c r="A70" s="28">
        <v>69</v>
      </c>
      <c r="B70" t="s">
        <v>292</v>
      </c>
      <c r="C70" s="49" t="s">
        <v>13</v>
      </c>
      <c r="D70" s="49">
        <v>1975</v>
      </c>
      <c r="E70" s="49" t="s">
        <v>210</v>
      </c>
      <c r="F70" s="28" t="str">
        <f t="shared" si="3"/>
        <v>SENIOR</v>
      </c>
      <c r="G70" s="27">
        <f>IF(ISNA(VLOOKUP($A70,'Arrivo non competitiva'!$A:$B,2,FALSE)),"FUORI CLASSIFICA",VLOOKUP($A70,'Arrivo non competitiva'!$A:$B,2,FALSE))</f>
        <v>5.6226851851851854E-2</v>
      </c>
      <c r="H70" s="27" t="str">
        <f t="shared" si="4"/>
        <v>IN CLASSIFICA</v>
      </c>
      <c r="I70" s="33">
        <v>69</v>
      </c>
    </row>
    <row r="71" spans="1:9" ht="28.8">
      <c r="A71" s="28">
        <v>70</v>
      </c>
      <c r="B71" t="s">
        <v>293</v>
      </c>
      <c r="C71" s="49" t="s">
        <v>5</v>
      </c>
      <c r="D71" s="49">
        <v>1998</v>
      </c>
      <c r="E71" s="49" t="s">
        <v>294</v>
      </c>
      <c r="F71" s="28" t="str">
        <f t="shared" si="3"/>
        <v>UNDER20</v>
      </c>
      <c r="G71" s="27">
        <f>IF(ISNA(VLOOKUP($A71,'Arrivo non competitiva'!$A:$B,2,FALSE)),"FUORI CLASSIFICA",VLOOKUP($A71,'Arrivo non competitiva'!$A:$B,2,FALSE))</f>
        <v>5.2175925925925924E-2</v>
      </c>
      <c r="H71" s="27" t="str">
        <f t="shared" si="4"/>
        <v>IN CLASSIFICA</v>
      </c>
      <c r="I71" s="33">
        <v>70</v>
      </c>
    </row>
    <row r="72" spans="1:9" ht="14.4">
      <c r="A72" s="28">
        <v>71</v>
      </c>
      <c r="B72" t="s">
        <v>295</v>
      </c>
      <c r="C72" s="49" t="s">
        <v>5</v>
      </c>
      <c r="D72" s="49">
        <v>1999</v>
      </c>
      <c r="E72" s="49" t="s">
        <v>296</v>
      </c>
      <c r="F72" s="28" t="str">
        <f t="shared" si="3"/>
        <v>UNDER20</v>
      </c>
      <c r="G72" s="27" t="str">
        <f>IF(ISNA(VLOOKUP($A72,'Arrivo non competitiva'!$A:$B,2,FALSE)),"FUORI CLASSIFICA",VLOOKUP($A72,'Arrivo non competitiva'!$A:$B,2,FALSE))</f>
        <v>FUORI CLASSIFICA</v>
      </c>
      <c r="H72" s="27" t="str">
        <f t="shared" si="4"/>
        <v>FUORI CLASSIFICA</v>
      </c>
      <c r="I72" s="33">
        <v>71</v>
      </c>
    </row>
    <row r="73" spans="1:9" ht="14.4">
      <c r="A73" s="28">
        <v>72</v>
      </c>
      <c r="B73" t="s">
        <v>297</v>
      </c>
      <c r="C73" s="49" t="s">
        <v>13</v>
      </c>
      <c r="D73" s="49">
        <v>1964</v>
      </c>
      <c r="E73" s="49" t="s">
        <v>296</v>
      </c>
      <c r="F73" s="28" t="str">
        <f t="shared" si="3"/>
        <v>OVER50</v>
      </c>
      <c r="G73" s="27" t="str">
        <f>IF(ISNA(VLOOKUP($A73,'Arrivo non competitiva'!$A:$B,2,FALSE)),"FUORI CLASSIFICA",VLOOKUP($A73,'Arrivo non competitiva'!$A:$B,2,FALSE))</f>
        <v>FUORI CLASSIFICA</v>
      </c>
      <c r="H73" s="27" t="str">
        <f t="shared" si="4"/>
        <v>FUORI CLASSIFICA</v>
      </c>
      <c r="I73" s="33">
        <v>72</v>
      </c>
    </row>
    <row r="74" spans="1:9" ht="14.4">
      <c r="A74" s="28">
        <v>73</v>
      </c>
      <c r="B74" t="s">
        <v>298</v>
      </c>
      <c r="C74" s="49" t="s">
        <v>5</v>
      </c>
      <c r="D74" s="49">
        <v>1964</v>
      </c>
      <c r="E74" s="49" t="s">
        <v>296</v>
      </c>
      <c r="F74" s="28" t="str">
        <f t="shared" si="3"/>
        <v>OVER50</v>
      </c>
      <c r="G74" s="27" t="str">
        <f>IF(ISNA(VLOOKUP($A74,'Arrivo non competitiva'!$A:$B,2,FALSE)),"FUORI CLASSIFICA",VLOOKUP($A74,'Arrivo non competitiva'!$A:$B,2,FALSE))</f>
        <v>FUORI CLASSIFICA</v>
      </c>
      <c r="H74" s="27" t="str">
        <f t="shared" si="4"/>
        <v>FUORI CLASSIFICA</v>
      </c>
      <c r="I74" s="33">
        <v>73</v>
      </c>
    </row>
    <row r="75" spans="1:9" ht="14.4">
      <c r="A75" s="28">
        <v>74</v>
      </c>
      <c r="B75" t="s">
        <v>299</v>
      </c>
      <c r="C75" s="49" t="s">
        <v>13</v>
      </c>
      <c r="D75" s="49">
        <v>1996</v>
      </c>
      <c r="E75" s="49" t="s">
        <v>296</v>
      </c>
      <c r="F75" s="28" t="str">
        <f t="shared" si="3"/>
        <v>UNDER20</v>
      </c>
      <c r="G75" s="27" t="str">
        <f>IF(ISNA(VLOOKUP($A75,'Arrivo non competitiva'!$A:$B,2,FALSE)),"FUORI CLASSIFICA",VLOOKUP($A75,'Arrivo non competitiva'!$A:$B,2,FALSE))</f>
        <v>FUORI CLASSIFICA</v>
      </c>
      <c r="H75" s="27" t="str">
        <f t="shared" si="4"/>
        <v>FUORI CLASSIFICA</v>
      </c>
      <c r="I75" s="33">
        <v>74</v>
      </c>
    </row>
    <row r="76" spans="1:9" ht="14.4">
      <c r="A76" s="28">
        <v>75</v>
      </c>
      <c r="B76" t="s">
        <v>300</v>
      </c>
      <c r="C76" s="49" t="s">
        <v>5</v>
      </c>
      <c r="D76" s="49">
        <v>1960</v>
      </c>
      <c r="E76" s="49" t="s">
        <v>291</v>
      </c>
      <c r="F76" s="28" t="str">
        <f t="shared" si="3"/>
        <v>OVER50</v>
      </c>
      <c r="G76" s="27">
        <f>IF(ISNA(VLOOKUP($A76,'Arrivo non competitiva'!$A:$B,2,FALSE)),"FUORI CLASSIFICA",VLOOKUP($A76,'Arrivo non competitiva'!$A:$B,2,FALSE))</f>
        <v>5.3900462962962963E-2</v>
      </c>
      <c r="H76" s="27" t="str">
        <f t="shared" si="4"/>
        <v>IN CLASSIFICA</v>
      </c>
      <c r="I76" s="33">
        <v>75</v>
      </c>
    </row>
    <row r="77" spans="1:9" ht="14.4">
      <c r="A77" s="28">
        <v>76</v>
      </c>
      <c r="B77" t="s">
        <v>301</v>
      </c>
      <c r="C77" s="49" t="s">
        <v>13</v>
      </c>
      <c r="D77" s="49">
        <v>1968</v>
      </c>
      <c r="E77" s="49" t="s">
        <v>291</v>
      </c>
      <c r="F77" s="28" t="str">
        <f t="shared" si="3"/>
        <v>SENIOR</v>
      </c>
      <c r="G77" s="27">
        <f>IF(ISNA(VLOOKUP($A77,'Arrivo non competitiva'!$A:$B,2,FALSE)),"FUORI CLASSIFICA",VLOOKUP($A77,'Arrivo non competitiva'!$A:$B,2,FALSE))</f>
        <v>5.8576388888888886E-2</v>
      </c>
      <c r="H77" s="27" t="str">
        <f t="shared" si="4"/>
        <v>IN CLASSIFICA</v>
      </c>
      <c r="I77" s="33">
        <v>76</v>
      </c>
    </row>
    <row r="78" spans="1:9" ht="14.4">
      <c r="A78" s="28">
        <v>77</v>
      </c>
      <c r="B78" t="s">
        <v>208</v>
      </c>
      <c r="C78" s="49" t="s">
        <v>5</v>
      </c>
      <c r="D78" s="49">
        <v>1966</v>
      </c>
      <c r="E78" s="49" t="s">
        <v>215</v>
      </c>
      <c r="F78" s="28" t="str">
        <f t="shared" si="3"/>
        <v>SENIOR</v>
      </c>
      <c r="G78" s="27">
        <f>IF(ISNA(VLOOKUP($A78,'Arrivo non competitiva'!$A:$B,2,FALSE)),"FUORI CLASSIFICA",VLOOKUP($A78,'Arrivo non competitiva'!$A:$B,2,FALSE))</f>
        <v>5.451388888888889E-2</v>
      </c>
      <c r="H78" s="27" t="str">
        <f t="shared" si="4"/>
        <v>IN CLASSIFICA</v>
      </c>
      <c r="I78" s="33">
        <v>77</v>
      </c>
    </row>
    <row r="79" spans="1:9" ht="14.4">
      <c r="A79" s="28">
        <v>78</v>
      </c>
      <c r="B79" t="s">
        <v>302</v>
      </c>
      <c r="C79" s="49" t="s">
        <v>5</v>
      </c>
      <c r="D79" s="49">
        <v>1963</v>
      </c>
      <c r="E79" s="49" t="s">
        <v>296</v>
      </c>
      <c r="F79" s="28" t="str">
        <f t="shared" si="3"/>
        <v>OVER50</v>
      </c>
      <c r="G79" s="27" t="str">
        <f>IF(ISNA(VLOOKUP($A79,'Arrivo non competitiva'!$A:$B,2,FALSE)),"FUORI CLASSIFICA",VLOOKUP($A79,'Arrivo non competitiva'!$A:$B,2,FALSE))</f>
        <v>FUORI CLASSIFICA</v>
      </c>
      <c r="H79" s="27" t="str">
        <f t="shared" si="4"/>
        <v>FUORI CLASSIFICA</v>
      </c>
      <c r="I79" s="33">
        <v>78</v>
      </c>
    </row>
    <row r="80" spans="1:9" ht="14.4">
      <c r="A80" s="28">
        <v>79</v>
      </c>
      <c r="B80" t="s">
        <v>201</v>
      </c>
      <c r="C80" s="49" t="s">
        <v>5</v>
      </c>
      <c r="D80" s="49">
        <v>1980</v>
      </c>
      <c r="E80" s="49" t="s">
        <v>303</v>
      </c>
      <c r="F80" s="28" t="str">
        <f t="shared" si="3"/>
        <v>SENIOR</v>
      </c>
      <c r="G80" s="27">
        <f>IF(ISNA(VLOOKUP($A80,'Arrivo non competitiva'!$A:$B,2,FALSE)),"FUORI CLASSIFICA",VLOOKUP($A80,'Arrivo non competitiva'!$A:$B,2,FALSE))</f>
        <v>4.7685185185185185E-2</v>
      </c>
      <c r="H80" s="27" t="str">
        <f t="shared" si="4"/>
        <v>IN CLASSIFICA</v>
      </c>
      <c r="I80" s="33">
        <v>79</v>
      </c>
    </row>
    <row r="81" spans="1:9" ht="14.4">
      <c r="A81" s="28">
        <v>80</v>
      </c>
      <c r="B81" t="s">
        <v>304</v>
      </c>
      <c r="C81" s="49" t="s">
        <v>13</v>
      </c>
      <c r="D81" s="49">
        <v>1979</v>
      </c>
      <c r="E81" s="49"/>
      <c r="F81" s="28" t="str">
        <f t="shared" si="3"/>
        <v>SENIOR</v>
      </c>
      <c r="G81" s="27">
        <f>IF(ISNA(VLOOKUP($A81,'Arrivo non competitiva'!$A:$B,2,FALSE)),"FUORI CLASSIFICA",VLOOKUP($A81,'Arrivo non competitiva'!$A:$B,2,FALSE))</f>
        <v>6.429398148148148E-2</v>
      </c>
      <c r="H81" s="27" t="str">
        <f t="shared" si="4"/>
        <v>IN CLASSIFICA</v>
      </c>
      <c r="I81" s="33">
        <v>80</v>
      </c>
    </row>
    <row r="82" spans="1:9" ht="14.4">
      <c r="A82" s="28">
        <v>81</v>
      </c>
      <c r="B82" t="s">
        <v>305</v>
      </c>
      <c r="C82" s="49" t="s">
        <v>5</v>
      </c>
      <c r="D82" s="49">
        <v>1985</v>
      </c>
      <c r="E82" s="49" t="s">
        <v>306</v>
      </c>
      <c r="F82" s="28" t="str">
        <f t="shared" si="3"/>
        <v>SENIOR</v>
      </c>
      <c r="G82" s="27">
        <f>IF(ISNA(VLOOKUP($A82,'Arrivo non competitiva'!$A:$B,2,FALSE)),"FUORI CLASSIFICA",VLOOKUP($A82,'Arrivo non competitiva'!$A:$B,2,FALSE))</f>
        <v>4.9548611111111113E-2</v>
      </c>
      <c r="H82" s="27" t="str">
        <f t="shared" si="4"/>
        <v>IN CLASSIFICA</v>
      </c>
      <c r="I82" s="33">
        <v>81</v>
      </c>
    </row>
    <row r="83" spans="1:9" ht="14.4">
      <c r="A83" s="28">
        <v>82</v>
      </c>
      <c r="B83" t="s">
        <v>307</v>
      </c>
      <c r="C83" s="49" t="s">
        <v>5</v>
      </c>
      <c r="D83" s="49">
        <v>1958</v>
      </c>
      <c r="E83" s="49"/>
      <c r="F83" s="28" t="str">
        <f t="shared" si="3"/>
        <v>OVER50</v>
      </c>
      <c r="G83" s="27">
        <f>IF(ISNA(VLOOKUP($A83,'Arrivo non competitiva'!$A:$B,2,FALSE)),"FUORI CLASSIFICA",VLOOKUP($A83,'Arrivo non competitiva'!$A:$B,2,FALSE))</f>
        <v>6.3900462962962964E-2</v>
      </c>
      <c r="H83" s="27" t="str">
        <f t="shared" si="4"/>
        <v>IN CLASSIFICA</v>
      </c>
      <c r="I83" s="33">
        <v>82</v>
      </c>
    </row>
    <row r="84" spans="1:9" ht="14.4">
      <c r="A84" s="28">
        <v>83</v>
      </c>
      <c r="B84" t="s">
        <v>308</v>
      </c>
      <c r="C84" s="49" t="s">
        <v>13</v>
      </c>
      <c r="D84" s="49">
        <v>1982</v>
      </c>
      <c r="E84" s="49" t="s">
        <v>291</v>
      </c>
      <c r="F84" s="28" t="str">
        <f t="shared" si="3"/>
        <v>SENIOR</v>
      </c>
      <c r="G84" s="27">
        <f>IF(ISNA(VLOOKUP($A84,'Arrivo non competitiva'!$A:$B,2,FALSE)),"FUORI CLASSIFICA",VLOOKUP($A84,'Arrivo non competitiva'!$A:$B,2,FALSE))</f>
        <v>5.5358796296296288E-2</v>
      </c>
      <c r="H84" s="27" t="str">
        <f t="shared" si="4"/>
        <v>IN CLASSIFICA</v>
      </c>
      <c r="I84" s="33">
        <v>83</v>
      </c>
    </row>
    <row r="85" spans="1:9" ht="28.8">
      <c r="A85" s="28">
        <v>84</v>
      </c>
      <c r="B85" t="s">
        <v>309</v>
      </c>
      <c r="C85" s="49" t="s">
        <v>5</v>
      </c>
      <c r="D85" s="49">
        <v>1976</v>
      </c>
      <c r="E85" s="49" t="s">
        <v>310</v>
      </c>
      <c r="F85" s="28" t="str">
        <f t="shared" si="3"/>
        <v>SENIOR</v>
      </c>
      <c r="G85" s="27">
        <f>IF(ISNA(VLOOKUP($A85,'Arrivo non competitiva'!$A:$B,2,FALSE)),"FUORI CLASSIFICA",VLOOKUP($A85,'Arrivo non competitiva'!$A:$B,2,FALSE))</f>
        <v>4.0625000000000001E-2</v>
      </c>
      <c r="H85" s="27" t="str">
        <f t="shared" si="4"/>
        <v>IN CLASSIFICA</v>
      </c>
      <c r="I85" s="33">
        <v>84</v>
      </c>
    </row>
    <row r="86" spans="1:9" ht="14.4">
      <c r="A86" s="28">
        <v>85</v>
      </c>
      <c r="B86" t="s">
        <v>311</v>
      </c>
      <c r="C86" s="49" t="s">
        <v>13</v>
      </c>
      <c r="D86" s="49">
        <v>1970</v>
      </c>
      <c r="E86" s="49" t="s">
        <v>226</v>
      </c>
      <c r="F86" s="28" t="str">
        <f t="shared" si="3"/>
        <v>SENIOR</v>
      </c>
      <c r="G86" s="27">
        <f>IF(ISNA(VLOOKUP($A86,'Arrivo non competitiva'!$A:$B,2,FALSE)),"FUORI CLASSIFICA",VLOOKUP($A86,'Arrivo non competitiva'!$A:$B,2,FALSE))</f>
        <v>5.3692129629629631E-2</v>
      </c>
      <c r="H86" s="27" t="str">
        <f t="shared" si="4"/>
        <v>IN CLASSIFICA</v>
      </c>
      <c r="I86" s="33">
        <v>85</v>
      </c>
    </row>
    <row r="87" spans="1:9" ht="14.4">
      <c r="A87" s="28">
        <v>86</v>
      </c>
      <c r="B87" t="s">
        <v>312</v>
      </c>
      <c r="C87" s="49" t="s">
        <v>5</v>
      </c>
      <c r="D87" s="49">
        <v>1973</v>
      </c>
      <c r="E87" s="49" t="s">
        <v>224</v>
      </c>
      <c r="F87" s="28" t="str">
        <f t="shared" si="3"/>
        <v>SENIOR</v>
      </c>
      <c r="G87" s="27">
        <f>IF(ISNA(VLOOKUP($A87,'Arrivo non competitiva'!$A:$B,2,FALSE)),"FUORI CLASSIFICA",VLOOKUP($A87,'Arrivo non competitiva'!$A:$B,2,FALSE))</f>
        <v>5.7812499999999996E-2</v>
      </c>
      <c r="H87" s="27" t="str">
        <f t="shared" si="4"/>
        <v>IN CLASSIFICA</v>
      </c>
      <c r="I87" s="33">
        <v>86</v>
      </c>
    </row>
    <row r="88" spans="1:9" ht="14.4">
      <c r="A88" s="28">
        <v>87</v>
      </c>
      <c r="B88" t="s">
        <v>313</v>
      </c>
      <c r="C88" s="49" t="s">
        <v>5</v>
      </c>
      <c r="D88" s="49">
        <v>1978</v>
      </c>
      <c r="E88" s="49" t="s">
        <v>210</v>
      </c>
      <c r="F88" s="28" t="str">
        <f t="shared" si="3"/>
        <v>SENIOR</v>
      </c>
      <c r="G88" s="27">
        <f>IF(ISNA(VLOOKUP($A88,'Arrivo non competitiva'!$A:$B,2,FALSE)),"FUORI CLASSIFICA",VLOOKUP($A88,'Arrivo non competitiva'!$A:$B,2,FALSE))</f>
        <v>5.0543981481481481E-2</v>
      </c>
      <c r="H88" s="27" t="str">
        <f t="shared" si="4"/>
        <v>IN CLASSIFICA</v>
      </c>
      <c r="I88" s="33">
        <v>87</v>
      </c>
    </row>
    <row r="89" spans="1:9" ht="14.4">
      <c r="A89" s="28">
        <v>88</v>
      </c>
      <c r="B89" t="s">
        <v>314</v>
      </c>
      <c r="C89" s="49" t="s">
        <v>5</v>
      </c>
      <c r="D89" s="49">
        <v>1970</v>
      </c>
      <c r="E89" s="49" t="s">
        <v>210</v>
      </c>
      <c r="F89" s="28" t="str">
        <f t="shared" si="3"/>
        <v>SENIOR</v>
      </c>
      <c r="G89" s="27">
        <f>IF(ISNA(VLOOKUP($A89,'Arrivo non competitiva'!$A:$B,2,FALSE)),"FUORI CLASSIFICA",VLOOKUP($A89,'Arrivo non competitiva'!$A:$B,2,FALSE))</f>
        <v>5.8472222222222224E-2</v>
      </c>
      <c r="H89" s="27" t="str">
        <f t="shared" si="4"/>
        <v>IN CLASSIFICA</v>
      </c>
      <c r="I89" s="33">
        <v>88</v>
      </c>
    </row>
    <row r="90" spans="1:9" ht="14.4">
      <c r="A90" s="28">
        <v>89</v>
      </c>
      <c r="B90" t="s">
        <v>315</v>
      </c>
      <c r="C90" s="49" t="s">
        <v>5</v>
      </c>
      <c r="D90" s="49">
        <v>1976</v>
      </c>
      <c r="E90" s="49" t="s">
        <v>316</v>
      </c>
      <c r="F90" s="28" t="str">
        <f t="shared" si="3"/>
        <v>SENIOR</v>
      </c>
      <c r="G90" s="27" t="str">
        <f>IF(ISNA(VLOOKUP($A90,'Arrivo non competitiva'!$A:$B,2,FALSE)),"FUORI CLASSIFICA",VLOOKUP($A90,'Arrivo non competitiva'!$A:$B,2,FALSE))</f>
        <v>FUORI CLASSIFICA</v>
      </c>
      <c r="H90" s="27" t="str">
        <f t="shared" si="4"/>
        <v>FUORI CLASSIFICA</v>
      </c>
      <c r="I90" s="33">
        <v>89</v>
      </c>
    </row>
    <row r="91" spans="1:9" ht="14.4">
      <c r="A91" s="28">
        <v>90</v>
      </c>
      <c r="B91" t="s">
        <v>200</v>
      </c>
      <c r="C91" s="49" t="s">
        <v>5</v>
      </c>
      <c r="D91" s="49">
        <v>1955</v>
      </c>
      <c r="E91" s="49"/>
      <c r="F91" s="28" t="str">
        <f t="shared" si="3"/>
        <v>OVER50</v>
      </c>
      <c r="G91" s="27">
        <f>IF(ISNA(VLOOKUP($A91,'Arrivo non competitiva'!$A:$B,2,FALSE)),"FUORI CLASSIFICA",VLOOKUP($A91,'Arrivo non competitiva'!$A:$B,2,FALSE))</f>
        <v>6.128472222222222E-2</v>
      </c>
      <c r="H91" s="27" t="str">
        <f t="shared" si="4"/>
        <v>IN CLASSIFICA</v>
      </c>
      <c r="I91" s="33">
        <v>90</v>
      </c>
    </row>
    <row r="92" spans="1:9" ht="14.4">
      <c r="A92" s="28">
        <v>91</v>
      </c>
      <c r="B92" t="s">
        <v>217</v>
      </c>
      <c r="C92" s="49" t="s">
        <v>5</v>
      </c>
      <c r="D92" s="49">
        <v>1953</v>
      </c>
      <c r="E92" s="49" t="s">
        <v>213</v>
      </c>
      <c r="F92" s="28" t="str">
        <f t="shared" si="3"/>
        <v>OVER50</v>
      </c>
      <c r="G92" s="27">
        <f>IF(ISNA(VLOOKUP($A92,'Arrivo non competitiva'!$A:$B,2,FALSE)),"FUORI CLASSIFICA",VLOOKUP($A92,'Arrivo non competitiva'!$A:$B,2,FALSE))</f>
        <v>4.7430555555555559E-2</v>
      </c>
      <c r="H92" s="27" t="str">
        <f t="shared" si="4"/>
        <v>IN CLASSIFICA</v>
      </c>
      <c r="I92" s="33">
        <v>91</v>
      </c>
    </row>
    <row r="93" spans="1:9" ht="14.4">
      <c r="A93" s="28">
        <v>92</v>
      </c>
      <c r="B93" t="s">
        <v>189</v>
      </c>
      <c r="C93" s="49" t="s">
        <v>5</v>
      </c>
      <c r="D93" s="49">
        <v>1969</v>
      </c>
      <c r="E93" s="49"/>
      <c r="F93" s="28" t="str">
        <f t="shared" si="3"/>
        <v>SENIOR</v>
      </c>
      <c r="G93" s="27">
        <f>IF(ISNA(VLOOKUP($A93,'Arrivo non competitiva'!$A:$B,2,FALSE)),"FUORI CLASSIFICA",VLOOKUP($A93,'Arrivo non competitiva'!$A:$B,2,FALSE))</f>
        <v>4.2662037037037033E-2</v>
      </c>
      <c r="H93" s="27" t="str">
        <f t="shared" si="4"/>
        <v>IN CLASSIFICA</v>
      </c>
      <c r="I93" s="33">
        <v>92</v>
      </c>
    </row>
    <row r="94" spans="1:9" ht="14.4">
      <c r="A94" s="28">
        <v>93</v>
      </c>
      <c r="B94" t="s">
        <v>317</v>
      </c>
      <c r="C94" s="49" t="s">
        <v>5</v>
      </c>
      <c r="D94" s="49">
        <v>1971</v>
      </c>
      <c r="E94" s="49" t="s">
        <v>210</v>
      </c>
      <c r="F94" s="28" t="str">
        <f t="shared" si="3"/>
        <v>SENIOR</v>
      </c>
      <c r="G94" s="27">
        <f>IF(ISNA(VLOOKUP($A94,'Arrivo non competitiva'!$A:$B,2,FALSE)),"FUORI CLASSIFICA",VLOOKUP($A94,'Arrivo non competitiva'!$A:$B,2,FALSE))</f>
        <v>4.1967592592592591E-2</v>
      </c>
      <c r="H94" s="27" t="str">
        <f t="shared" si="4"/>
        <v>IN CLASSIFICA</v>
      </c>
      <c r="I94" s="33">
        <v>93</v>
      </c>
    </row>
    <row r="95" spans="1:9" ht="14.4">
      <c r="A95" s="28">
        <v>94</v>
      </c>
      <c r="B95" t="s">
        <v>318</v>
      </c>
      <c r="C95" s="49" t="s">
        <v>5</v>
      </c>
      <c r="D95" s="49">
        <v>1983</v>
      </c>
      <c r="E95" s="49" t="s">
        <v>319</v>
      </c>
      <c r="F95" s="28" t="str">
        <f t="shared" si="3"/>
        <v>SENIOR</v>
      </c>
      <c r="G95" s="27" t="str">
        <f>IF(ISNA(VLOOKUP($A95,'Arrivo non competitiva'!$A:$B,2,FALSE)),"FUORI CLASSIFICA",VLOOKUP($A95,'Arrivo non competitiva'!$A:$B,2,FALSE))</f>
        <v>FUORI CLASSIFICA</v>
      </c>
      <c r="H95" s="27" t="str">
        <f t="shared" si="4"/>
        <v>FUORI CLASSIFICA</v>
      </c>
      <c r="I95" s="33">
        <v>94</v>
      </c>
    </row>
    <row r="96" spans="1:9" ht="14.4">
      <c r="A96" s="28">
        <v>95</v>
      </c>
      <c r="B96" t="s">
        <v>193</v>
      </c>
      <c r="C96" s="49" t="s">
        <v>5</v>
      </c>
      <c r="D96" s="49">
        <v>1952</v>
      </c>
      <c r="E96" s="49" t="s">
        <v>291</v>
      </c>
      <c r="F96" s="28" t="str">
        <f t="shared" si="3"/>
        <v>OVER50</v>
      </c>
      <c r="G96" s="27">
        <f>IF(ISNA(VLOOKUP($A96,'Arrivo non competitiva'!$A:$B,2,FALSE)),"FUORI CLASSIFICA",VLOOKUP($A96,'Arrivo non competitiva'!$A:$B,2,FALSE))</f>
        <v>5.9120370370370372E-2</v>
      </c>
      <c r="H96" s="27" t="str">
        <f t="shared" si="4"/>
        <v>IN CLASSIFICA</v>
      </c>
      <c r="I96" s="33">
        <v>95</v>
      </c>
    </row>
    <row r="97" spans="1:9" ht="14.4">
      <c r="A97" s="28">
        <v>96</v>
      </c>
      <c r="B97" t="s">
        <v>320</v>
      </c>
      <c r="C97" s="49" t="s">
        <v>5</v>
      </c>
      <c r="D97" s="49">
        <v>1982</v>
      </c>
      <c r="E97" s="49" t="s">
        <v>321</v>
      </c>
      <c r="F97" s="28" t="str">
        <f t="shared" si="3"/>
        <v>SENIOR</v>
      </c>
      <c r="G97" s="27">
        <f>IF(ISNA(VLOOKUP($A97,'Arrivo non competitiva'!$A:$B,2,FALSE)),"FUORI CLASSIFICA",VLOOKUP($A97,'Arrivo non competitiva'!$A:$B,2,FALSE))</f>
        <v>4.0949074074074075E-2</v>
      </c>
      <c r="H97" s="27" t="str">
        <f t="shared" si="4"/>
        <v>IN CLASSIFICA</v>
      </c>
      <c r="I97" s="33">
        <v>96</v>
      </c>
    </row>
    <row r="98" spans="1:9" ht="14.4">
      <c r="A98" s="28">
        <v>97</v>
      </c>
      <c r="B98" t="s">
        <v>225</v>
      </c>
      <c r="C98" s="49" t="s">
        <v>5</v>
      </c>
      <c r="D98" s="49">
        <v>1985</v>
      </c>
      <c r="E98" s="49" t="s">
        <v>321</v>
      </c>
      <c r="F98" s="28" t="str">
        <f t="shared" si="3"/>
        <v>SENIOR</v>
      </c>
      <c r="G98" s="27">
        <f>IF(ISNA(VLOOKUP($A98,'Arrivo non competitiva'!$A:$B,2,FALSE)),"FUORI CLASSIFICA",VLOOKUP($A98,'Arrivo non competitiva'!$A:$B,2,FALSE))</f>
        <v>3.6076388888888887E-2</v>
      </c>
      <c r="H98" s="27" t="str">
        <f t="shared" si="4"/>
        <v>IN CLASSIFICA</v>
      </c>
      <c r="I98" s="33">
        <v>97</v>
      </c>
    </row>
    <row r="99" spans="1:9" ht="14.4">
      <c r="A99" s="28">
        <v>98</v>
      </c>
      <c r="B99" t="s">
        <v>322</v>
      </c>
      <c r="C99" s="49" t="s">
        <v>13</v>
      </c>
      <c r="D99" s="49">
        <v>1975</v>
      </c>
      <c r="E99" s="49"/>
      <c r="F99" s="28" t="str">
        <f t="shared" si="3"/>
        <v>SENIOR</v>
      </c>
      <c r="G99" s="27">
        <f>IF(ISNA(VLOOKUP($A99,'Arrivo non competitiva'!$A:$B,2,FALSE)),"FUORI CLASSIFICA",VLOOKUP($A99,'Arrivo non competitiva'!$A:$B,2,FALSE))</f>
        <v>4.809027777777778E-2</v>
      </c>
      <c r="H99" s="27" t="str">
        <f t="shared" si="4"/>
        <v>IN CLASSIFICA</v>
      </c>
      <c r="I99" s="33">
        <v>98</v>
      </c>
    </row>
    <row r="100" spans="1:9" ht="14.4">
      <c r="A100" s="28">
        <v>99</v>
      </c>
      <c r="B100" t="s">
        <v>323</v>
      </c>
      <c r="C100" s="49" t="s">
        <v>5</v>
      </c>
      <c r="D100" s="49">
        <v>1979</v>
      </c>
      <c r="E100" s="49" t="s">
        <v>324</v>
      </c>
      <c r="F100" s="28" t="str">
        <f t="shared" si="3"/>
        <v>SENIOR</v>
      </c>
      <c r="G100" s="27">
        <f>IF(ISNA(VLOOKUP($A100,'Arrivo non competitiva'!$A:$B,2,FALSE)),"FUORI CLASSIFICA",VLOOKUP($A100,'Arrivo non competitiva'!$A:$B,2,FALSE))</f>
        <v>7.513888888888888E-2</v>
      </c>
      <c r="H100" s="27" t="str">
        <f t="shared" si="4"/>
        <v>IN CLASSIFICA</v>
      </c>
      <c r="I100" s="33">
        <v>99</v>
      </c>
    </row>
    <row r="101" spans="1:9" ht="14.4">
      <c r="A101" s="28">
        <v>100</v>
      </c>
      <c r="B101" t="s">
        <v>325</v>
      </c>
      <c r="C101" s="49" t="s">
        <v>5</v>
      </c>
      <c r="D101" s="49">
        <v>1961</v>
      </c>
      <c r="E101" s="49" t="s">
        <v>326</v>
      </c>
      <c r="F101" s="28" t="str">
        <f t="shared" si="3"/>
        <v>OVER50</v>
      </c>
      <c r="G101" s="27">
        <f>IF(ISNA(VLOOKUP($A101,'Arrivo non competitiva'!$A:$B,2,FALSE)),"FUORI CLASSIFICA",VLOOKUP($A101,'Arrivo non competitiva'!$A:$B,2,FALSE))</f>
        <v>5.9768518518518519E-2</v>
      </c>
      <c r="H101" s="27" t="str">
        <f t="shared" si="4"/>
        <v>IN CLASSIFICA</v>
      </c>
      <c r="I101" s="33">
        <v>100</v>
      </c>
    </row>
    <row r="102" spans="1:9" ht="14.4">
      <c r="A102" s="28">
        <v>101</v>
      </c>
      <c r="B102" t="s">
        <v>327</v>
      </c>
      <c r="C102" s="49" t="s">
        <v>13</v>
      </c>
      <c r="D102" s="49">
        <v>1964</v>
      </c>
      <c r="E102" s="49" t="s">
        <v>326</v>
      </c>
      <c r="F102" s="28" t="str">
        <f t="shared" si="3"/>
        <v>OVER50</v>
      </c>
      <c r="G102" s="27">
        <f>IF(ISNA(VLOOKUP($A102,'Arrivo non competitiva'!$A:$B,2,FALSE)),"FUORI CLASSIFICA",VLOOKUP($A102,'Arrivo non competitiva'!$A:$B,2,FALSE))</f>
        <v>5.5011574074074067E-2</v>
      </c>
      <c r="H102" s="27" t="str">
        <f t="shared" si="4"/>
        <v>IN CLASSIFICA</v>
      </c>
      <c r="I102" s="33">
        <v>101</v>
      </c>
    </row>
    <row r="103" spans="1:9" ht="14.4">
      <c r="A103" s="28">
        <v>102</v>
      </c>
      <c r="B103" t="s">
        <v>328</v>
      </c>
      <c r="C103" s="49" t="s">
        <v>13</v>
      </c>
      <c r="D103" s="49">
        <v>1985</v>
      </c>
      <c r="E103" s="49"/>
      <c r="F103" s="28" t="str">
        <f t="shared" si="3"/>
        <v>SENIOR</v>
      </c>
      <c r="G103" s="27" t="str">
        <f>IF(ISNA(VLOOKUP($A103,'Arrivo non competitiva'!$A:$B,2,FALSE)),"FUORI CLASSIFICA",VLOOKUP($A103,'Arrivo non competitiva'!$A:$B,2,FALSE))</f>
        <v>FUORI CLASSIFICA</v>
      </c>
      <c r="H103" s="27" t="str">
        <f t="shared" si="4"/>
        <v>FUORI CLASSIFICA</v>
      </c>
      <c r="I103" s="33">
        <v>102</v>
      </c>
    </row>
    <row r="104" spans="1:9" ht="14.4">
      <c r="A104" s="28">
        <v>103</v>
      </c>
      <c r="B104" t="s">
        <v>329</v>
      </c>
      <c r="C104" s="49" t="s">
        <v>5</v>
      </c>
      <c r="D104" s="49">
        <v>1978</v>
      </c>
      <c r="E104" s="49" t="s">
        <v>210</v>
      </c>
      <c r="F104" s="28" t="str">
        <f t="shared" si="3"/>
        <v>SENIOR</v>
      </c>
      <c r="G104" s="27">
        <f>IF(ISNA(VLOOKUP($A104,'Arrivo non competitiva'!$A:$B,2,FALSE)),"FUORI CLASSIFICA",VLOOKUP($A104,'Arrivo non competitiva'!$A:$B,2,FALSE))</f>
        <v>3.5057870370370371E-2</v>
      </c>
      <c r="H104" s="27" t="str">
        <f t="shared" si="4"/>
        <v>IN CLASSIFICA</v>
      </c>
      <c r="I104" s="33">
        <v>103</v>
      </c>
    </row>
    <row r="105" spans="1:9" ht="14.4">
      <c r="A105" s="28">
        <v>104</v>
      </c>
      <c r="B105" t="s">
        <v>330</v>
      </c>
      <c r="C105" s="49" t="s">
        <v>5</v>
      </c>
      <c r="D105" s="49">
        <v>1993</v>
      </c>
      <c r="E105" s="49"/>
      <c r="F105" s="28" t="str">
        <f t="shared" si="3"/>
        <v>SENIOR</v>
      </c>
      <c r="G105" s="27">
        <f>IF(ISNA(VLOOKUP($A105,'Arrivo non competitiva'!$A:$B,2,FALSE)),"FUORI CLASSIFICA",VLOOKUP($A105,'Arrivo non competitiva'!$A:$B,2,FALSE))</f>
        <v>5.8194444444444444E-2</v>
      </c>
      <c r="H105" s="27" t="str">
        <f t="shared" si="4"/>
        <v>IN CLASSIFICA</v>
      </c>
      <c r="I105" s="33">
        <v>104</v>
      </c>
    </row>
    <row r="106" spans="1:9" ht="14.4">
      <c r="A106" s="28">
        <v>105</v>
      </c>
      <c r="B106" t="s">
        <v>331</v>
      </c>
      <c r="C106" s="49" t="s">
        <v>5</v>
      </c>
      <c r="D106" s="49">
        <v>1966</v>
      </c>
      <c r="E106" s="49" t="s">
        <v>332</v>
      </c>
      <c r="F106" s="28" t="str">
        <f t="shared" si="3"/>
        <v>SENIOR</v>
      </c>
      <c r="G106" s="27" t="str">
        <f>IF(ISNA(VLOOKUP($A106,'Arrivo non competitiva'!$A:$B,2,FALSE)),"FUORI CLASSIFICA",VLOOKUP($A106,'Arrivo non competitiva'!$A:$B,2,FALSE))</f>
        <v>FUORI CLASSIFICA</v>
      </c>
      <c r="H106" s="27" t="str">
        <f t="shared" si="4"/>
        <v>FUORI CLASSIFICA</v>
      </c>
      <c r="I106" s="33">
        <v>105</v>
      </c>
    </row>
    <row r="107" spans="1:9" ht="28.8">
      <c r="A107" s="28">
        <v>106</v>
      </c>
      <c r="B107" t="s">
        <v>333</v>
      </c>
      <c r="C107" s="49" t="s">
        <v>5</v>
      </c>
      <c r="D107" s="49">
        <v>1989</v>
      </c>
      <c r="E107" s="49" t="s">
        <v>214</v>
      </c>
      <c r="F107" s="28" t="str">
        <f t="shared" si="3"/>
        <v>SENIOR</v>
      </c>
      <c r="G107" s="27">
        <f>IF(ISNA(VLOOKUP($A107,'Arrivo non competitiva'!$A:$B,2,FALSE)),"FUORI CLASSIFICA",VLOOKUP($A107,'Arrivo non competitiva'!$A:$B,2,FALSE))</f>
        <v>5.2164351851851858E-2</v>
      </c>
      <c r="H107" s="27" t="str">
        <f t="shared" si="4"/>
        <v>IN CLASSIFICA</v>
      </c>
      <c r="I107" s="33">
        <v>106</v>
      </c>
    </row>
    <row r="108" spans="1:9" ht="14.4">
      <c r="A108" s="28">
        <v>107</v>
      </c>
      <c r="B108" t="s">
        <v>334</v>
      </c>
      <c r="C108" s="49" t="s">
        <v>5</v>
      </c>
      <c r="D108" s="49">
        <v>1989</v>
      </c>
      <c r="E108" s="49"/>
      <c r="F108" s="28" t="str">
        <f t="shared" si="3"/>
        <v>SENIOR</v>
      </c>
      <c r="G108" s="27">
        <f>IF(ISNA(VLOOKUP($A108,'Arrivo non competitiva'!$A:$B,2,FALSE)),"FUORI CLASSIFICA",VLOOKUP($A108,'Arrivo non competitiva'!$A:$B,2,FALSE))</f>
        <v>6.6134259259259254E-2</v>
      </c>
      <c r="H108" s="27" t="str">
        <f t="shared" si="4"/>
        <v>IN CLASSIFICA</v>
      </c>
      <c r="I108" s="33">
        <v>107</v>
      </c>
    </row>
    <row r="109" spans="1:9" ht="14.4">
      <c r="A109" s="28">
        <v>108</v>
      </c>
      <c r="B109" t="s">
        <v>335</v>
      </c>
      <c r="C109" s="49" t="s">
        <v>5</v>
      </c>
      <c r="D109" s="49">
        <v>1976</v>
      </c>
      <c r="E109" s="49" t="s">
        <v>291</v>
      </c>
      <c r="F109" s="28" t="str">
        <f t="shared" si="3"/>
        <v>SENIOR</v>
      </c>
      <c r="G109" s="27">
        <f>IF(ISNA(VLOOKUP($A109,'Arrivo non competitiva'!$A:$B,2,FALSE)),"FUORI CLASSIFICA",VLOOKUP($A109,'Arrivo non competitiva'!$A:$B,2,FALSE))</f>
        <v>5.6481481481481487E-2</v>
      </c>
      <c r="H109" s="27" t="str">
        <f t="shared" si="4"/>
        <v>IN CLASSIFICA</v>
      </c>
      <c r="I109" s="33">
        <v>108</v>
      </c>
    </row>
    <row r="110" spans="1:9" ht="14.4">
      <c r="A110" s="28">
        <v>109</v>
      </c>
      <c r="B110" t="s">
        <v>336</v>
      </c>
      <c r="C110" s="49" t="s">
        <v>5</v>
      </c>
      <c r="D110" s="49">
        <v>1966</v>
      </c>
      <c r="E110" s="49" t="s">
        <v>291</v>
      </c>
      <c r="F110" s="28" t="str">
        <f t="shared" si="3"/>
        <v>SENIOR</v>
      </c>
      <c r="G110" s="27">
        <f>IF(ISNA(VLOOKUP($A110,'Arrivo non competitiva'!$A:$B,2,FALSE)),"FUORI CLASSIFICA",VLOOKUP($A110,'Arrivo non competitiva'!$A:$B,2,FALSE))</f>
        <v>6.4733796296296289E-2</v>
      </c>
      <c r="H110" s="27" t="str">
        <f t="shared" si="4"/>
        <v>IN CLASSIFICA</v>
      </c>
      <c r="I110" s="33">
        <v>109</v>
      </c>
    </row>
    <row r="111" spans="1:9" ht="14.4">
      <c r="A111" s="28">
        <v>110</v>
      </c>
      <c r="B111" t="s">
        <v>337</v>
      </c>
      <c r="C111" s="49" t="s">
        <v>13</v>
      </c>
      <c r="D111" s="49">
        <v>1974</v>
      </c>
      <c r="E111" s="49" t="s">
        <v>291</v>
      </c>
      <c r="F111" s="28" t="str">
        <f t="shared" si="3"/>
        <v>SENIOR</v>
      </c>
      <c r="G111" s="27">
        <f>IF(ISNA(VLOOKUP($A111,'Arrivo non competitiva'!$A:$B,2,FALSE)),"FUORI CLASSIFICA",VLOOKUP($A111,'Arrivo non competitiva'!$A:$B,2,FALSE))</f>
        <v>6.9270833333333337E-2</v>
      </c>
      <c r="H111" s="27" t="str">
        <f t="shared" si="4"/>
        <v>IN CLASSIFICA</v>
      </c>
      <c r="I111" s="33">
        <v>110</v>
      </c>
    </row>
    <row r="112" spans="1:9" ht="14.4">
      <c r="A112" s="28">
        <v>111</v>
      </c>
      <c r="B112" t="s">
        <v>338</v>
      </c>
      <c r="C112" s="49" t="s">
        <v>5</v>
      </c>
      <c r="D112" s="49">
        <v>1980</v>
      </c>
      <c r="E112" s="49" t="s">
        <v>339</v>
      </c>
      <c r="F112" s="28" t="str">
        <f t="shared" si="3"/>
        <v>SENIOR</v>
      </c>
      <c r="G112" s="27">
        <f>IF(ISNA(VLOOKUP($A112,'Arrivo non competitiva'!$A:$B,2,FALSE)),"FUORI CLASSIFICA",VLOOKUP($A112,'Arrivo non competitiva'!$A:$B,2,FALSE))</f>
        <v>4.4722222222222219E-2</v>
      </c>
      <c r="H112" s="27" t="str">
        <f t="shared" si="4"/>
        <v>IN CLASSIFICA</v>
      </c>
      <c r="I112" s="33">
        <v>111</v>
      </c>
    </row>
    <row r="113" spans="1:9" ht="14.4">
      <c r="A113" s="28">
        <v>112</v>
      </c>
      <c r="B113" t="s">
        <v>340</v>
      </c>
      <c r="C113" s="49" t="s">
        <v>13</v>
      </c>
      <c r="D113" s="49">
        <v>1991</v>
      </c>
      <c r="E113" s="49" t="s">
        <v>341</v>
      </c>
      <c r="F113" s="28" t="str">
        <f t="shared" si="3"/>
        <v>SENIOR</v>
      </c>
      <c r="G113" s="27" t="str">
        <f>IF(ISNA(VLOOKUP($A113,'Arrivo non competitiva'!$A:$B,2,FALSE)),"FUORI CLASSIFICA",VLOOKUP($A113,'Arrivo non competitiva'!$A:$B,2,FALSE))</f>
        <v>FUORI CLASSIFICA</v>
      </c>
      <c r="H113" s="27" t="str">
        <f t="shared" si="4"/>
        <v>FUORI CLASSIFICA</v>
      </c>
      <c r="I113" s="33">
        <v>112</v>
      </c>
    </row>
    <row r="114" spans="1:9" ht="14.4">
      <c r="A114" s="28">
        <v>113</v>
      </c>
      <c r="B114" t="s">
        <v>342</v>
      </c>
      <c r="C114" s="49" t="s">
        <v>5</v>
      </c>
      <c r="D114" s="49">
        <v>1973</v>
      </c>
      <c r="E114" s="49" t="s">
        <v>343</v>
      </c>
      <c r="F114" s="28" t="str">
        <f t="shared" si="3"/>
        <v>SENIOR</v>
      </c>
      <c r="G114" s="27">
        <f>IF(ISNA(VLOOKUP($A114,'Arrivo non competitiva'!$A:$B,2,FALSE)),"FUORI CLASSIFICA",VLOOKUP($A114,'Arrivo non competitiva'!$A:$B,2,FALSE))</f>
        <v>5.168981481481482E-2</v>
      </c>
      <c r="H114" s="27" t="str">
        <f t="shared" si="4"/>
        <v>IN CLASSIFICA</v>
      </c>
      <c r="I114" s="33">
        <v>113</v>
      </c>
    </row>
    <row r="115" spans="1:9" ht="14.4">
      <c r="A115" s="28">
        <v>114</v>
      </c>
      <c r="B115" t="s">
        <v>344</v>
      </c>
      <c r="C115" s="49" t="s">
        <v>13</v>
      </c>
      <c r="D115" s="49">
        <v>1965</v>
      </c>
      <c r="E115" s="49" t="s">
        <v>343</v>
      </c>
      <c r="F115" s="28" t="str">
        <f t="shared" si="3"/>
        <v>OVER50</v>
      </c>
      <c r="G115" s="27">
        <f>IF(ISNA(VLOOKUP($A115,'Arrivo non competitiva'!$A:$B,2,FALSE)),"FUORI CLASSIFICA",VLOOKUP($A115,'Arrivo non competitiva'!$A:$B,2,FALSE))</f>
        <v>7.8344907407407405E-2</v>
      </c>
      <c r="H115" s="27" t="str">
        <f t="shared" si="4"/>
        <v>IN CLASSIFICA</v>
      </c>
      <c r="I115" s="33">
        <v>114</v>
      </c>
    </row>
    <row r="116" spans="1:9" ht="14.4">
      <c r="A116" s="28">
        <v>115</v>
      </c>
      <c r="B116" t="s">
        <v>348</v>
      </c>
      <c r="C116" s="49" t="s">
        <v>5</v>
      </c>
      <c r="D116" s="49">
        <v>1976</v>
      </c>
      <c r="E116" s="49" t="s">
        <v>349</v>
      </c>
      <c r="F116" s="28" t="str">
        <f t="shared" si="3"/>
        <v>SENIOR</v>
      </c>
      <c r="G116" s="27">
        <f>IF(ISNA(VLOOKUP($A116,'Arrivo non competitiva'!$A:$B,2,FALSE)),"FUORI CLASSIFICA",VLOOKUP($A116,'Arrivo non competitiva'!$A:$B,2,FALSE))</f>
        <v>3.7384259259259263E-2</v>
      </c>
      <c r="H116" s="27" t="str">
        <f t="shared" si="4"/>
        <v>IN CLASSIFICA</v>
      </c>
      <c r="I116" s="33">
        <v>115</v>
      </c>
    </row>
    <row r="117" spans="1:9" ht="14.4">
      <c r="A117" s="28">
        <v>116</v>
      </c>
      <c r="B117" t="s">
        <v>350</v>
      </c>
      <c r="C117" s="49" t="s">
        <v>5</v>
      </c>
      <c r="D117" s="49">
        <v>1972</v>
      </c>
      <c r="E117" s="49" t="s">
        <v>235</v>
      </c>
      <c r="F117" s="28" t="str">
        <f t="shared" si="3"/>
        <v>SENIOR</v>
      </c>
      <c r="G117" s="27" t="str">
        <f>IF(ISNA(VLOOKUP($A117,'Arrivo non competitiva'!$A:$B,2,FALSE)),"FUORI CLASSIFICA",VLOOKUP($A117,'Arrivo non competitiva'!$A:$B,2,FALSE))</f>
        <v>FUORI CLASSIFICA</v>
      </c>
      <c r="H117" s="27" t="str">
        <f t="shared" si="4"/>
        <v>FUORI CLASSIFICA</v>
      </c>
      <c r="I117" s="33">
        <v>116</v>
      </c>
    </row>
    <row r="118" spans="1:9" ht="14.4">
      <c r="A118" s="28">
        <v>117</v>
      </c>
      <c r="B118" t="s">
        <v>351</v>
      </c>
      <c r="C118" s="49" t="s">
        <v>5</v>
      </c>
      <c r="D118" s="49">
        <v>1978</v>
      </c>
      <c r="E118" s="49" t="s">
        <v>352</v>
      </c>
      <c r="F118" s="28" t="str">
        <f t="shared" si="3"/>
        <v>SENIOR</v>
      </c>
      <c r="G118" s="27">
        <f>IF(ISNA(VLOOKUP($A118,'Arrivo non competitiva'!$A:$B,2,FALSE)),"FUORI CLASSIFICA",VLOOKUP($A118,'Arrivo non competitiva'!$A:$B,2,FALSE))</f>
        <v>4.462962962962963E-2</v>
      </c>
      <c r="H118" s="27" t="str">
        <f t="shared" si="4"/>
        <v>IN CLASSIFICA</v>
      </c>
      <c r="I118" s="33">
        <v>117</v>
      </c>
    </row>
    <row r="119" spans="1:9" ht="14.4">
      <c r="A119" s="28">
        <v>118</v>
      </c>
      <c r="B119" t="s">
        <v>353</v>
      </c>
      <c r="C119" s="49" t="s">
        <v>5</v>
      </c>
      <c r="D119" s="49">
        <v>1972</v>
      </c>
      <c r="E119" s="49" t="s">
        <v>352</v>
      </c>
      <c r="F119" s="28" t="str">
        <f t="shared" si="3"/>
        <v>SENIOR</v>
      </c>
      <c r="G119" s="27">
        <f>IF(ISNA(VLOOKUP($A119,'Arrivo non competitiva'!$A:$B,2,FALSE)),"FUORI CLASSIFICA",VLOOKUP($A119,'Arrivo non competitiva'!$A:$B,2,FALSE))</f>
        <v>4.704861111111111E-2</v>
      </c>
      <c r="H119" s="27" t="str">
        <f t="shared" si="4"/>
        <v>IN CLASSIFICA</v>
      </c>
      <c r="I119" s="33">
        <v>118</v>
      </c>
    </row>
    <row r="120" spans="1:9" ht="14.4">
      <c r="A120" s="28">
        <v>119</v>
      </c>
      <c r="B120" t="s">
        <v>354</v>
      </c>
      <c r="C120" s="49" t="s">
        <v>5</v>
      </c>
      <c r="D120" s="49">
        <v>1960</v>
      </c>
      <c r="E120" s="49" t="s">
        <v>355</v>
      </c>
      <c r="F120" s="28" t="str">
        <f t="shared" si="3"/>
        <v>OVER50</v>
      </c>
      <c r="G120" s="27" t="str">
        <f>IF(ISNA(VLOOKUP($A120,'Arrivo non competitiva'!$A:$B,2,FALSE)),"FUORI CLASSIFICA",VLOOKUP($A120,'Arrivo non competitiva'!$A:$B,2,FALSE))</f>
        <v>FUORI CLASSIFICA</v>
      </c>
      <c r="H120" s="27" t="str">
        <f t="shared" si="4"/>
        <v>FUORI CLASSIFICA</v>
      </c>
      <c r="I120" s="33">
        <v>119</v>
      </c>
    </row>
    <row r="121" spans="1:9" ht="14.4">
      <c r="A121" s="28">
        <v>120</v>
      </c>
      <c r="B121" t="s">
        <v>356</v>
      </c>
      <c r="C121" s="49" t="s">
        <v>5</v>
      </c>
      <c r="D121" s="49">
        <v>1987</v>
      </c>
      <c r="E121" s="49" t="s">
        <v>357</v>
      </c>
      <c r="F121" s="28" t="str">
        <f t="shared" si="3"/>
        <v>SENIOR</v>
      </c>
      <c r="G121" s="27">
        <f>IF(ISNA(VLOOKUP($A121,'Arrivo non competitiva'!$A:$B,2,FALSE)),"FUORI CLASSIFICA",VLOOKUP($A121,'Arrivo non competitiva'!$A:$B,2,FALSE))</f>
        <v>3.7974537037037036E-2</v>
      </c>
      <c r="H121" s="27" t="str">
        <f t="shared" si="4"/>
        <v>IN CLASSIFICA</v>
      </c>
      <c r="I121" s="33">
        <v>120</v>
      </c>
    </row>
    <row r="122" spans="1:9" ht="14.4">
      <c r="A122" s="28">
        <v>121</v>
      </c>
      <c r="B122" t="s">
        <v>358</v>
      </c>
      <c r="C122" s="49" t="s">
        <v>5</v>
      </c>
      <c r="D122" s="49">
        <v>1955</v>
      </c>
      <c r="E122" s="49" t="s">
        <v>359</v>
      </c>
      <c r="F122" s="28" t="str">
        <f t="shared" si="3"/>
        <v>OVER50</v>
      </c>
      <c r="G122" s="27">
        <f>IF(ISNA(VLOOKUP($A122,'Arrivo non competitiva'!$A:$B,2,FALSE)),"FUORI CLASSIFICA",VLOOKUP($A122,'Arrivo non competitiva'!$A:$B,2,FALSE))</f>
        <v>9.7696759259259261E-2</v>
      </c>
      <c r="H122" s="27" t="str">
        <f t="shared" si="4"/>
        <v>IN CLASSIFICA</v>
      </c>
      <c r="I122" s="33">
        <v>121</v>
      </c>
    </row>
    <row r="123" spans="1:9" ht="14.4">
      <c r="A123" s="28">
        <v>122</v>
      </c>
      <c r="B123" t="s">
        <v>360</v>
      </c>
      <c r="C123" s="49" t="s">
        <v>13</v>
      </c>
      <c r="D123" s="49">
        <v>1994</v>
      </c>
      <c r="E123" s="49" t="s">
        <v>361</v>
      </c>
      <c r="F123" s="28" t="str">
        <f t="shared" si="3"/>
        <v>SENIOR</v>
      </c>
      <c r="G123" s="27">
        <f>IF(ISNA(VLOOKUP($A123,'Arrivo non competitiva'!$A:$B,2,FALSE)),"FUORI CLASSIFICA",VLOOKUP($A123,'Arrivo non competitiva'!$A:$B,2,FALSE))</f>
        <v>5.019675925925926E-2</v>
      </c>
      <c r="H123" s="27" t="str">
        <f t="shared" si="4"/>
        <v>IN CLASSIFICA</v>
      </c>
      <c r="I123" s="33">
        <v>122</v>
      </c>
    </row>
    <row r="124" spans="1:9" ht="14.4">
      <c r="A124" s="28">
        <v>123</v>
      </c>
      <c r="B124" t="s">
        <v>362</v>
      </c>
      <c r="C124" s="49" t="s">
        <v>5</v>
      </c>
      <c r="D124" s="49">
        <v>1984</v>
      </c>
      <c r="E124" s="49"/>
      <c r="F124" s="28" t="str">
        <f t="shared" si="3"/>
        <v>SENIOR</v>
      </c>
      <c r="G124" s="27">
        <f>IF(ISNA(VLOOKUP($A124,'Arrivo non competitiva'!$A:$B,2,FALSE)),"FUORI CLASSIFICA",VLOOKUP($A124,'Arrivo non competitiva'!$A:$B,2,FALSE))</f>
        <v>5.6273148148148149E-2</v>
      </c>
      <c r="H124" s="27" t="str">
        <f t="shared" si="4"/>
        <v>IN CLASSIFICA</v>
      </c>
      <c r="I124" s="33">
        <v>123</v>
      </c>
    </row>
    <row r="125" spans="1:9" ht="14.4">
      <c r="A125" s="28">
        <v>124</v>
      </c>
      <c r="B125" t="s">
        <v>363</v>
      </c>
      <c r="C125" s="49" t="s">
        <v>5</v>
      </c>
      <c r="D125" s="49">
        <v>1980</v>
      </c>
      <c r="E125" s="49"/>
      <c r="F125" s="28" t="str">
        <f t="shared" si="3"/>
        <v>SENIOR</v>
      </c>
      <c r="G125" s="27" t="str">
        <f>IF(ISNA(VLOOKUP($A125,'Arrivo non competitiva'!$A:$B,2,FALSE)),"FUORI CLASSIFICA",VLOOKUP($A125,'Arrivo non competitiva'!$A:$B,2,FALSE))</f>
        <v>FUORI CLASSIFICA</v>
      </c>
      <c r="H125" s="27" t="str">
        <f t="shared" si="4"/>
        <v>FUORI CLASSIFICA</v>
      </c>
      <c r="I125" s="33">
        <v>124</v>
      </c>
    </row>
    <row r="126" spans="1:9" ht="14.4">
      <c r="A126" s="28">
        <v>125</v>
      </c>
      <c r="B126" t="s">
        <v>364</v>
      </c>
      <c r="C126" s="49" t="s">
        <v>5</v>
      </c>
      <c r="D126" s="49">
        <v>1964</v>
      </c>
      <c r="E126" s="49"/>
      <c r="F126" s="28" t="str">
        <f t="shared" si="3"/>
        <v>OVER50</v>
      </c>
      <c r="G126" s="27">
        <f>IF(ISNA(VLOOKUP($A126,'Arrivo non competitiva'!$A:$B,2,FALSE)),"FUORI CLASSIFICA",VLOOKUP($A126,'Arrivo non competitiva'!$A:$B,2,FALSE))</f>
        <v>6.6932870370370365E-2</v>
      </c>
      <c r="H126" s="27" t="str">
        <f t="shared" si="4"/>
        <v>IN CLASSIFICA</v>
      </c>
      <c r="I126" s="33">
        <v>125</v>
      </c>
    </row>
    <row r="127" spans="1:9" ht="14.4">
      <c r="A127" s="28">
        <v>126</v>
      </c>
      <c r="B127" t="s">
        <v>365</v>
      </c>
      <c r="C127" s="49" t="s">
        <v>5</v>
      </c>
      <c r="D127" s="49">
        <v>1963</v>
      </c>
      <c r="E127" s="49"/>
      <c r="F127" s="28" t="str">
        <f t="shared" si="3"/>
        <v>OVER50</v>
      </c>
      <c r="G127" s="27">
        <f>IF(ISNA(VLOOKUP($A127,'Arrivo non competitiva'!$A:$B,2,FALSE)),"FUORI CLASSIFICA",VLOOKUP($A127,'Arrivo non competitiva'!$A:$B,2,FALSE))</f>
        <v>6.5289351851851848E-2</v>
      </c>
      <c r="H127" s="27" t="str">
        <f t="shared" si="4"/>
        <v>IN CLASSIFICA</v>
      </c>
      <c r="I127" s="33">
        <v>126</v>
      </c>
    </row>
    <row r="128" spans="1:9" ht="28.8">
      <c r="A128" s="28">
        <v>127</v>
      </c>
      <c r="B128" t="s">
        <v>366</v>
      </c>
      <c r="C128" s="49" t="s">
        <v>5</v>
      </c>
      <c r="D128" s="49">
        <v>1969</v>
      </c>
      <c r="E128" s="49" t="s">
        <v>367</v>
      </c>
      <c r="F128" s="28" t="str">
        <f t="shared" si="3"/>
        <v>SENIOR</v>
      </c>
      <c r="G128" s="27" t="str">
        <f>IF(ISNA(VLOOKUP($A128,'Arrivo non competitiva'!$A:$B,2,FALSE)),"FUORI CLASSIFICA",VLOOKUP($A128,'Arrivo non competitiva'!$A:$B,2,FALSE))</f>
        <v>FUORI CLASSIFICA</v>
      </c>
      <c r="H128" s="27" t="str">
        <f t="shared" si="4"/>
        <v>FUORI CLASSIFICA</v>
      </c>
      <c r="I128" s="33">
        <v>127</v>
      </c>
    </row>
    <row r="129" spans="1:9" ht="14.4">
      <c r="A129" s="28">
        <v>128</v>
      </c>
      <c r="B129" t="s">
        <v>368</v>
      </c>
      <c r="C129" s="49" t="s">
        <v>5</v>
      </c>
      <c r="D129" s="49">
        <v>1966</v>
      </c>
      <c r="E129" s="49"/>
      <c r="F129" s="28" t="str">
        <f t="shared" si="3"/>
        <v>SENIOR</v>
      </c>
      <c r="G129" s="27">
        <f>IF(ISNA(VLOOKUP($A129,'Arrivo non competitiva'!$A:$B,2,FALSE)),"FUORI CLASSIFICA",VLOOKUP($A129,'Arrivo non competitiva'!$A:$B,2,FALSE))</f>
        <v>4.7789351851851847E-2</v>
      </c>
      <c r="H129" s="27" t="str">
        <f t="shared" si="4"/>
        <v>IN CLASSIFICA</v>
      </c>
      <c r="I129" s="33">
        <v>128</v>
      </c>
    </row>
    <row r="130" spans="1:9" ht="14.4">
      <c r="A130" s="28">
        <v>129</v>
      </c>
      <c r="B130" t="s">
        <v>369</v>
      </c>
      <c r="C130" s="49" t="s">
        <v>13</v>
      </c>
      <c r="D130" s="49">
        <v>1974</v>
      </c>
      <c r="E130" s="49" t="s">
        <v>370</v>
      </c>
      <c r="F130" s="28" t="str">
        <f t="shared" si="3"/>
        <v>SENIOR</v>
      </c>
      <c r="G130" s="27">
        <f>IF(ISNA(VLOOKUP($A130,'Arrivo non competitiva'!$A:$B,2,FALSE)),"FUORI CLASSIFICA",VLOOKUP($A130,'Arrivo non competitiva'!$A:$B,2,FALSE))</f>
        <v>5.063657407407407E-2</v>
      </c>
      <c r="H130" s="27" t="str">
        <f t="shared" si="4"/>
        <v>IN CLASSIFICA</v>
      </c>
      <c r="I130" s="33">
        <v>129</v>
      </c>
    </row>
    <row r="131" spans="1:9" ht="14.4">
      <c r="A131" s="28">
        <v>130</v>
      </c>
      <c r="B131" t="s">
        <v>371</v>
      </c>
      <c r="C131" s="49" t="s">
        <v>5</v>
      </c>
      <c r="D131" s="49">
        <v>1973</v>
      </c>
      <c r="E131" s="49" t="s">
        <v>210</v>
      </c>
      <c r="F131" s="28" t="str">
        <f t="shared" ref="F131:F194" si="5">IF(D131&gt;1995,"UNDER20",IF(D131&lt;1966,"OVER50","SENIOR"))</f>
        <v>SENIOR</v>
      </c>
      <c r="G131" s="27">
        <f>IF(ISNA(VLOOKUP($A131,'Arrivo non competitiva'!$A:$B,2,FALSE)),"FUORI CLASSIFICA",VLOOKUP($A131,'Arrivo non competitiva'!$A:$B,2,FALSE))</f>
        <v>5.4699074074074074E-2</v>
      </c>
      <c r="H131" s="27" t="str">
        <f t="shared" ref="H131:H194" si="6">IF(G131="FUORI CLASSIFICA","FUORI CLASSIFICA","IN CLASSIFICA")</f>
        <v>IN CLASSIFICA</v>
      </c>
      <c r="I131" s="33">
        <v>130</v>
      </c>
    </row>
    <row r="132" spans="1:9" ht="14.4">
      <c r="A132" s="28">
        <v>131</v>
      </c>
      <c r="B132" t="s">
        <v>372</v>
      </c>
      <c r="C132" s="49" t="s">
        <v>5</v>
      </c>
      <c r="D132" s="49">
        <v>1969</v>
      </c>
      <c r="E132" s="49" t="s">
        <v>339</v>
      </c>
      <c r="F132" s="28" t="str">
        <f t="shared" si="5"/>
        <v>SENIOR</v>
      </c>
      <c r="G132" s="27">
        <f>IF(ISNA(VLOOKUP($A132,'Arrivo non competitiva'!$A:$B,2,FALSE)),"FUORI CLASSIFICA",VLOOKUP($A132,'Arrivo non competitiva'!$A:$B,2,FALSE))</f>
        <v>5.0474537037037033E-2</v>
      </c>
      <c r="H132" s="27" t="str">
        <f t="shared" si="6"/>
        <v>IN CLASSIFICA</v>
      </c>
      <c r="I132" s="33">
        <v>131</v>
      </c>
    </row>
    <row r="133" spans="1:9" ht="14.4">
      <c r="A133" s="28">
        <v>132</v>
      </c>
      <c r="B133" t="s">
        <v>373</v>
      </c>
      <c r="C133" t="s">
        <v>5</v>
      </c>
      <c r="D133" s="49">
        <v>1968</v>
      </c>
      <c r="E133" s="49" t="s">
        <v>339</v>
      </c>
      <c r="F133" s="28" t="str">
        <f t="shared" si="5"/>
        <v>SENIOR</v>
      </c>
      <c r="G133" s="27">
        <f>IF(ISNA(VLOOKUP($A133,'Arrivo non competitiva'!$A:$B,2,FALSE)),"FUORI CLASSIFICA",VLOOKUP($A133,'Arrivo non competitiva'!$A:$B,2,FALSE))</f>
        <v>4.8726851851851855E-2</v>
      </c>
      <c r="H133" s="27" t="str">
        <f t="shared" si="6"/>
        <v>IN CLASSIFICA</v>
      </c>
      <c r="I133" s="33">
        <v>132</v>
      </c>
    </row>
    <row r="134" spans="1:9" ht="14.4">
      <c r="A134" s="28">
        <v>133</v>
      </c>
      <c r="B134" t="s">
        <v>374</v>
      </c>
      <c r="C134" t="s">
        <v>5</v>
      </c>
      <c r="D134" s="49">
        <v>1959</v>
      </c>
      <c r="E134" s="49" t="s">
        <v>339</v>
      </c>
      <c r="F134" s="28" t="str">
        <f t="shared" si="5"/>
        <v>OVER50</v>
      </c>
      <c r="G134" s="27" t="str">
        <f>IF(ISNA(VLOOKUP($A134,'Arrivo non competitiva'!$A:$B,2,FALSE)),"FUORI CLASSIFICA",VLOOKUP($A134,'Arrivo non competitiva'!$A:$B,2,FALSE))</f>
        <v>FUORI CLASSIFICA</v>
      </c>
      <c r="H134" s="27" t="str">
        <f t="shared" si="6"/>
        <v>FUORI CLASSIFICA</v>
      </c>
      <c r="I134" s="33">
        <v>133</v>
      </c>
    </row>
    <row r="135" spans="1:9" ht="14.4">
      <c r="A135" s="28">
        <v>134</v>
      </c>
      <c r="B135" t="s">
        <v>375</v>
      </c>
      <c r="C135" t="s">
        <v>5</v>
      </c>
      <c r="D135" s="49">
        <v>1963</v>
      </c>
      <c r="E135" s="49"/>
      <c r="F135" s="28" t="str">
        <f t="shared" si="5"/>
        <v>OVER50</v>
      </c>
      <c r="G135" s="27">
        <f>IF(ISNA(VLOOKUP($A135,'Arrivo non competitiva'!$A:$B,2,FALSE)),"FUORI CLASSIFICA",VLOOKUP($A135,'Arrivo non competitiva'!$A:$B,2,FALSE))</f>
        <v>5.5949074074074075E-2</v>
      </c>
      <c r="H135" s="27" t="str">
        <f t="shared" si="6"/>
        <v>IN CLASSIFICA</v>
      </c>
      <c r="I135" s="33">
        <v>134</v>
      </c>
    </row>
    <row r="136" spans="1:9" ht="14.4">
      <c r="A136" s="28">
        <v>135</v>
      </c>
      <c r="B136" t="s">
        <v>376</v>
      </c>
      <c r="C136" t="s">
        <v>5</v>
      </c>
      <c r="D136" s="49">
        <v>1965</v>
      </c>
      <c r="E136" s="49" t="s">
        <v>339</v>
      </c>
      <c r="F136" s="28" t="str">
        <f t="shared" si="5"/>
        <v>OVER50</v>
      </c>
      <c r="G136" s="27">
        <f>IF(ISNA(VLOOKUP($A136,'Arrivo non competitiva'!$A:$B,2,FALSE)),"FUORI CLASSIFICA",VLOOKUP($A136,'Arrivo non competitiva'!$A:$B,2,FALSE))</f>
        <v>5.0115740740740738E-2</v>
      </c>
      <c r="H136" s="27" t="str">
        <f t="shared" si="6"/>
        <v>IN CLASSIFICA</v>
      </c>
      <c r="I136" s="33">
        <v>135</v>
      </c>
    </row>
    <row r="137" spans="1:9" ht="14.4">
      <c r="A137" s="28">
        <v>136</v>
      </c>
      <c r="B137" t="s">
        <v>377</v>
      </c>
      <c r="C137" t="s">
        <v>13</v>
      </c>
      <c r="D137" s="49">
        <v>1979</v>
      </c>
      <c r="E137" s="49"/>
      <c r="F137" s="28" t="str">
        <f t="shared" si="5"/>
        <v>SENIOR</v>
      </c>
      <c r="G137" s="27">
        <f>IF(ISNA(VLOOKUP($A137,'Arrivo non competitiva'!$A:$B,2,FALSE)),"FUORI CLASSIFICA",VLOOKUP($A137,'Arrivo non competitiva'!$A:$B,2,FALSE))</f>
        <v>5.2824074074074079E-2</v>
      </c>
      <c r="H137" s="27" t="str">
        <f t="shared" si="6"/>
        <v>IN CLASSIFICA</v>
      </c>
      <c r="I137" s="33">
        <v>136</v>
      </c>
    </row>
    <row r="138" spans="1:9" ht="14.4">
      <c r="A138" s="28">
        <v>137</v>
      </c>
      <c r="B138" t="s">
        <v>378</v>
      </c>
      <c r="C138" t="s">
        <v>5</v>
      </c>
      <c r="D138" s="49">
        <v>1978</v>
      </c>
      <c r="E138" s="49" t="s">
        <v>379</v>
      </c>
      <c r="F138" s="28" t="str">
        <f t="shared" si="5"/>
        <v>SENIOR</v>
      </c>
      <c r="G138" s="27">
        <f>IF(ISNA(VLOOKUP($A138,'Arrivo non competitiva'!$A:$B,2,FALSE)),"FUORI CLASSIFICA",VLOOKUP($A138,'Arrivo non competitiva'!$A:$B,2,FALSE))</f>
        <v>4.4710648148148152E-2</v>
      </c>
      <c r="H138" s="27" t="str">
        <f t="shared" si="6"/>
        <v>IN CLASSIFICA</v>
      </c>
      <c r="I138" s="33">
        <v>137</v>
      </c>
    </row>
    <row r="139" spans="1:9" ht="14.4">
      <c r="A139" s="28">
        <v>138</v>
      </c>
      <c r="B139" t="s">
        <v>380</v>
      </c>
      <c r="C139" t="s">
        <v>5</v>
      </c>
      <c r="D139" s="49">
        <v>1952</v>
      </c>
      <c r="E139" s="49" t="s">
        <v>381</v>
      </c>
      <c r="F139" s="28" t="str">
        <f t="shared" si="5"/>
        <v>OVER50</v>
      </c>
      <c r="G139" s="27">
        <f>IF(ISNA(VLOOKUP($A139,'Arrivo non competitiva'!$A:$B,2,FALSE)),"FUORI CLASSIFICA",VLOOKUP($A139,'Arrivo non competitiva'!$A:$B,2,FALSE))</f>
        <v>5.8877314814814813E-2</v>
      </c>
      <c r="H139" s="27" t="str">
        <f t="shared" si="6"/>
        <v>IN CLASSIFICA</v>
      </c>
      <c r="I139" s="33">
        <v>138</v>
      </c>
    </row>
    <row r="140" spans="1:9" ht="14.4">
      <c r="A140" s="28">
        <v>139</v>
      </c>
      <c r="B140" t="s">
        <v>382</v>
      </c>
      <c r="C140" t="s">
        <v>13</v>
      </c>
      <c r="D140" s="49">
        <v>1991</v>
      </c>
      <c r="E140" s="49" t="s">
        <v>235</v>
      </c>
      <c r="F140" s="28" t="str">
        <f t="shared" si="5"/>
        <v>SENIOR</v>
      </c>
      <c r="G140" s="27">
        <f>IF(ISNA(VLOOKUP($A140,'Arrivo non competitiva'!$A:$B,2,FALSE)),"FUORI CLASSIFICA",VLOOKUP($A140,'Arrivo non competitiva'!$A:$B,2,FALSE))</f>
        <v>6.1435185185185183E-2</v>
      </c>
      <c r="H140" s="27" t="str">
        <f t="shared" si="6"/>
        <v>IN CLASSIFICA</v>
      </c>
      <c r="I140" s="33">
        <v>139</v>
      </c>
    </row>
    <row r="141" spans="1:9" ht="14.4">
      <c r="A141" s="28">
        <v>140</v>
      </c>
      <c r="B141" t="s">
        <v>383</v>
      </c>
      <c r="C141" t="s">
        <v>13</v>
      </c>
      <c r="D141" s="49">
        <v>1976</v>
      </c>
      <c r="E141" s="49"/>
      <c r="F141" s="28" t="str">
        <f t="shared" si="5"/>
        <v>SENIOR</v>
      </c>
      <c r="G141" s="27">
        <f>IF(ISNA(VLOOKUP($A141,'Arrivo non competitiva'!$A:$B,2,FALSE)),"FUORI CLASSIFICA",VLOOKUP($A141,'Arrivo non competitiva'!$A:$B,2,FALSE))</f>
        <v>6.8368055555555557E-2</v>
      </c>
      <c r="H141" s="27" t="str">
        <f t="shared" si="6"/>
        <v>IN CLASSIFICA</v>
      </c>
      <c r="I141" s="33">
        <v>140</v>
      </c>
    </row>
    <row r="142" spans="1:9" ht="14.4">
      <c r="A142" s="28">
        <v>141</v>
      </c>
      <c r="B142" t="s">
        <v>384</v>
      </c>
      <c r="C142" t="s">
        <v>5</v>
      </c>
      <c r="D142" s="49">
        <v>1965</v>
      </c>
      <c r="E142" s="49" t="s">
        <v>385</v>
      </c>
      <c r="F142" s="28" t="str">
        <f t="shared" si="5"/>
        <v>OVER50</v>
      </c>
      <c r="G142" s="27">
        <f>IF(ISNA(VLOOKUP($A142,'Arrivo non competitiva'!$A:$B,2,FALSE)),"FUORI CLASSIFICA",VLOOKUP($A142,'Arrivo non competitiva'!$A:$B,2,FALSE))</f>
        <v>6.8391203703703704E-2</v>
      </c>
      <c r="H142" s="27" t="str">
        <f t="shared" si="6"/>
        <v>IN CLASSIFICA</v>
      </c>
      <c r="I142" s="33">
        <v>141</v>
      </c>
    </row>
    <row r="143" spans="1:9" ht="28.8">
      <c r="A143" s="28">
        <v>142</v>
      </c>
      <c r="B143" t="s">
        <v>386</v>
      </c>
      <c r="C143" t="s">
        <v>5</v>
      </c>
      <c r="D143" s="49">
        <v>1959</v>
      </c>
      <c r="E143" s="49" t="s">
        <v>387</v>
      </c>
      <c r="F143" s="28" t="str">
        <f t="shared" si="5"/>
        <v>OVER50</v>
      </c>
      <c r="G143" s="27">
        <f>IF(ISNA(VLOOKUP($A143,'Arrivo non competitiva'!$A:$B,2,FALSE)),"FUORI CLASSIFICA",VLOOKUP($A143,'Arrivo non competitiva'!$A:$B,2,FALSE))</f>
        <v>6.4340277777777774E-2</v>
      </c>
      <c r="H143" s="27" t="str">
        <f t="shared" si="6"/>
        <v>IN CLASSIFICA</v>
      </c>
      <c r="I143" s="33">
        <v>142</v>
      </c>
    </row>
    <row r="144" spans="1:9" ht="14.4">
      <c r="A144" s="28">
        <v>143</v>
      </c>
      <c r="B144" t="s">
        <v>388</v>
      </c>
      <c r="C144" t="s">
        <v>5</v>
      </c>
      <c r="D144" s="49">
        <v>1963</v>
      </c>
      <c r="E144" s="49"/>
      <c r="F144" s="28" t="str">
        <f t="shared" si="5"/>
        <v>OVER50</v>
      </c>
      <c r="G144" s="27">
        <f>IF(ISNA(VLOOKUP($A144,'Arrivo non competitiva'!$A:$B,2,FALSE)),"FUORI CLASSIFICA",VLOOKUP($A144,'Arrivo non competitiva'!$A:$B,2,FALSE))</f>
        <v>4.1643518518518517E-2</v>
      </c>
      <c r="H144" s="27" t="str">
        <f t="shared" si="6"/>
        <v>IN CLASSIFICA</v>
      </c>
      <c r="I144" s="33">
        <v>143</v>
      </c>
    </row>
    <row r="145" spans="1:9" ht="14.4">
      <c r="A145" s="28">
        <v>144</v>
      </c>
      <c r="B145" t="s">
        <v>390</v>
      </c>
      <c r="C145" t="s">
        <v>5</v>
      </c>
      <c r="D145" s="49">
        <v>1958</v>
      </c>
      <c r="E145" s="49" t="s">
        <v>391</v>
      </c>
      <c r="F145" s="28" t="str">
        <f t="shared" si="5"/>
        <v>OVER50</v>
      </c>
      <c r="G145" s="27">
        <f>IF(ISNA(VLOOKUP($A145,'Arrivo non competitiva'!$A:$B,2,FALSE)),"FUORI CLASSIFICA",VLOOKUP($A145,'Arrivo non competitiva'!$A:$B,2,FALSE))</f>
        <v>5.6307870370370362E-2</v>
      </c>
      <c r="H145" s="27" t="str">
        <f t="shared" si="6"/>
        <v>IN CLASSIFICA</v>
      </c>
      <c r="I145" s="33">
        <v>144</v>
      </c>
    </row>
    <row r="146" spans="1:9" ht="14.4">
      <c r="A146" s="28">
        <v>145</v>
      </c>
      <c r="B146" t="s">
        <v>392</v>
      </c>
      <c r="C146" t="s">
        <v>13</v>
      </c>
      <c r="D146" s="49">
        <v>1971</v>
      </c>
      <c r="E146" s="49" t="s">
        <v>391</v>
      </c>
      <c r="F146" s="28" t="str">
        <f t="shared" si="5"/>
        <v>SENIOR</v>
      </c>
      <c r="G146" s="27">
        <f>IF(ISNA(VLOOKUP($A146,'Arrivo non competitiva'!$A:$B,2,FALSE)),"FUORI CLASSIFICA",VLOOKUP($A146,'Arrivo non competitiva'!$A:$B,2,FALSE))</f>
        <v>7.5810185185185189E-2</v>
      </c>
      <c r="H146" s="27" t="str">
        <f t="shared" si="6"/>
        <v>IN CLASSIFICA</v>
      </c>
      <c r="I146" s="33">
        <v>145</v>
      </c>
    </row>
    <row r="147" spans="1:9" ht="14.4">
      <c r="A147" s="28">
        <v>146</v>
      </c>
      <c r="B147" t="s">
        <v>393</v>
      </c>
      <c r="C147" t="s">
        <v>5</v>
      </c>
      <c r="D147" s="49">
        <v>1955</v>
      </c>
      <c r="E147" s="49" t="s">
        <v>394</v>
      </c>
      <c r="F147" s="28" t="str">
        <f t="shared" si="5"/>
        <v>OVER50</v>
      </c>
      <c r="G147" s="27" t="str">
        <f>IF(ISNA(VLOOKUP($A147,'Arrivo non competitiva'!$A:$B,2,FALSE)),"FUORI CLASSIFICA",VLOOKUP($A147,'Arrivo non competitiva'!$A:$B,2,FALSE))</f>
        <v>FUORI CLASSIFICA</v>
      </c>
      <c r="H147" s="27" t="str">
        <f t="shared" si="6"/>
        <v>FUORI CLASSIFICA</v>
      </c>
      <c r="I147" s="33">
        <v>146</v>
      </c>
    </row>
    <row r="148" spans="1:9" ht="14.4">
      <c r="A148" s="28">
        <v>147</v>
      </c>
      <c r="B148" t="s">
        <v>395</v>
      </c>
      <c r="C148" t="s">
        <v>13</v>
      </c>
      <c r="D148" s="49">
        <v>1980</v>
      </c>
      <c r="E148" s="49" t="s">
        <v>235</v>
      </c>
      <c r="F148" s="28" t="str">
        <f t="shared" si="5"/>
        <v>SENIOR</v>
      </c>
      <c r="G148" s="27">
        <f>IF(ISNA(VLOOKUP($A148,'Arrivo non competitiva'!$A:$B,2,FALSE)),"FUORI CLASSIFICA",VLOOKUP($A148,'Arrivo non competitiva'!$A:$B,2,FALSE))</f>
        <v>4.4699074074074079E-2</v>
      </c>
      <c r="H148" s="27" t="str">
        <f t="shared" si="6"/>
        <v>IN CLASSIFICA</v>
      </c>
      <c r="I148" s="33">
        <v>147</v>
      </c>
    </row>
    <row r="149" spans="1:9" ht="14.4">
      <c r="A149" s="28">
        <v>148</v>
      </c>
      <c r="B149" t="s">
        <v>396</v>
      </c>
      <c r="C149" t="s">
        <v>5</v>
      </c>
      <c r="D149" s="49">
        <v>1985</v>
      </c>
      <c r="E149" s="49" t="s">
        <v>397</v>
      </c>
      <c r="F149" s="28" t="str">
        <f t="shared" si="5"/>
        <v>SENIOR</v>
      </c>
      <c r="G149" s="27">
        <f>IF(ISNA(VLOOKUP($A149,'Arrivo non competitiva'!$A:$B,2,FALSE)),"FUORI CLASSIFICA",VLOOKUP($A149,'Arrivo non competitiva'!$A:$B,2,FALSE))</f>
        <v>4.0856481481481487E-2</v>
      </c>
      <c r="H149" s="27" t="str">
        <f t="shared" si="6"/>
        <v>IN CLASSIFICA</v>
      </c>
      <c r="I149" s="33">
        <v>148</v>
      </c>
    </row>
    <row r="150" spans="1:9" ht="14.4">
      <c r="A150" s="28">
        <v>149</v>
      </c>
      <c r="B150" t="s">
        <v>398</v>
      </c>
      <c r="C150" t="s">
        <v>5</v>
      </c>
      <c r="D150" s="49">
        <v>1993</v>
      </c>
      <c r="E150" s="49" t="s">
        <v>399</v>
      </c>
      <c r="F150" s="28" t="str">
        <f t="shared" si="5"/>
        <v>SENIOR</v>
      </c>
      <c r="G150" s="27">
        <f>IF(ISNA(VLOOKUP($A150,'Arrivo non competitiva'!$A:$B,2,FALSE)),"FUORI CLASSIFICA",VLOOKUP($A150,'Arrivo non competitiva'!$A:$B,2,FALSE))</f>
        <v>5.0358796296296297E-2</v>
      </c>
      <c r="H150" s="27" t="str">
        <f t="shared" si="6"/>
        <v>IN CLASSIFICA</v>
      </c>
      <c r="I150" s="33">
        <v>149</v>
      </c>
    </row>
    <row r="151" spans="1:9" ht="14.4">
      <c r="A151" s="28">
        <v>150</v>
      </c>
      <c r="B151" t="s">
        <v>400</v>
      </c>
      <c r="C151" t="s">
        <v>5</v>
      </c>
      <c r="D151" s="49">
        <v>1980</v>
      </c>
      <c r="E151" s="49" t="s">
        <v>213</v>
      </c>
      <c r="F151" s="28" t="str">
        <f t="shared" si="5"/>
        <v>SENIOR</v>
      </c>
      <c r="G151" s="27">
        <f>IF(ISNA(VLOOKUP($A151,'Arrivo non competitiva'!$A:$B,2,FALSE)),"FUORI CLASSIFICA",VLOOKUP($A151,'Arrivo non competitiva'!$A:$B,2,FALSE))</f>
        <v>6.474537037037037E-2</v>
      </c>
      <c r="H151" s="27" t="str">
        <f t="shared" si="6"/>
        <v>IN CLASSIFICA</v>
      </c>
      <c r="I151" s="33">
        <v>150</v>
      </c>
    </row>
    <row r="152" spans="1:9" ht="14.4">
      <c r="A152" s="28">
        <v>151</v>
      </c>
      <c r="B152" t="s">
        <v>401</v>
      </c>
      <c r="C152" t="s">
        <v>13</v>
      </c>
      <c r="D152" s="49">
        <v>1972</v>
      </c>
      <c r="E152" s="49"/>
      <c r="F152" s="28" t="str">
        <f t="shared" si="5"/>
        <v>SENIOR</v>
      </c>
      <c r="G152" s="27">
        <f>IF(ISNA(VLOOKUP($A152,'Arrivo non competitiva'!$A:$B,2,FALSE)),"FUORI CLASSIFICA",VLOOKUP($A152,'Arrivo non competitiva'!$A:$B,2,FALSE))</f>
        <v>5.5150462962962964E-2</v>
      </c>
      <c r="H152" s="27" t="str">
        <f t="shared" si="6"/>
        <v>IN CLASSIFICA</v>
      </c>
      <c r="I152" s="33">
        <v>151</v>
      </c>
    </row>
    <row r="153" spans="1:9" ht="14.4">
      <c r="A153" s="28">
        <v>152</v>
      </c>
      <c r="B153" t="s">
        <v>402</v>
      </c>
      <c r="C153" t="s">
        <v>5</v>
      </c>
      <c r="D153" s="49">
        <v>1970</v>
      </c>
      <c r="E153" s="49" t="s">
        <v>235</v>
      </c>
      <c r="F153" s="28" t="str">
        <f t="shared" si="5"/>
        <v>SENIOR</v>
      </c>
      <c r="G153" s="27">
        <f>IF(ISNA(VLOOKUP($A153,'Arrivo non competitiva'!$A:$B,2,FALSE)),"FUORI CLASSIFICA",VLOOKUP($A153,'Arrivo non competitiva'!$A:$B,2,FALSE))</f>
        <v>4.8564814814814818E-2</v>
      </c>
      <c r="H153" s="27" t="str">
        <f t="shared" si="6"/>
        <v>IN CLASSIFICA</v>
      </c>
      <c r="I153" s="33">
        <v>152</v>
      </c>
    </row>
    <row r="154" spans="1:9" ht="28.8">
      <c r="A154" s="28">
        <v>153</v>
      </c>
      <c r="B154" t="s">
        <v>403</v>
      </c>
      <c r="C154" t="s">
        <v>5</v>
      </c>
      <c r="D154" s="49">
        <v>1964</v>
      </c>
      <c r="E154" s="49" t="s">
        <v>294</v>
      </c>
      <c r="F154" s="28" t="str">
        <f t="shared" si="5"/>
        <v>OVER50</v>
      </c>
      <c r="G154" s="27">
        <f>IF(ISNA(VLOOKUP($A154,'Arrivo non competitiva'!$A:$B,2,FALSE)),"FUORI CLASSIFICA",VLOOKUP($A154,'Arrivo non competitiva'!$A:$B,2,FALSE))</f>
        <v>4.1539351851851855E-2</v>
      </c>
      <c r="H154" s="27" t="str">
        <f t="shared" si="6"/>
        <v>IN CLASSIFICA</v>
      </c>
      <c r="I154" s="33">
        <v>153</v>
      </c>
    </row>
    <row r="155" spans="1:9" ht="14.4">
      <c r="A155" s="28">
        <v>154</v>
      </c>
      <c r="B155" t="s">
        <v>404</v>
      </c>
      <c r="C155" t="s">
        <v>5</v>
      </c>
      <c r="D155" s="49">
        <v>1974</v>
      </c>
      <c r="E155" s="49"/>
      <c r="F155" s="28" t="str">
        <f t="shared" si="5"/>
        <v>SENIOR</v>
      </c>
      <c r="G155" s="27">
        <f>IF(ISNA(VLOOKUP($A155,'Arrivo non competitiva'!$A:$B,2,FALSE)),"FUORI CLASSIFICA",VLOOKUP($A155,'Arrivo non competitiva'!$A:$B,2,FALSE))</f>
        <v>5.486111111111111E-2</v>
      </c>
      <c r="H155" s="27" t="str">
        <f t="shared" si="6"/>
        <v>IN CLASSIFICA</v>
      </c>
      <c r="I155" s="33">
        <v>154</v>
      </c>
    </row>
    <row r="156" spans="1:9" ht="14.4">
      <c r="A156" s="28">
        <v>155</v>
      </c>
      <c r="B156" t="s">
        <v>405</v>
      </c>
      <c r="C156" t="s">
        <v>5</v>
      </c>
      <c r="D156" s="49">
        <v>1958</v>
      </c>
      <c r="E156" s="49"/>
      <c r="F156" s="28" t="str">
        <f t="shared" si="5"/>
        <v>OVER50</v>
      </c>
      <c r="G156" s="27">
        <f>IF(ISNA(VLOOKUP($A156,'Arrivo non competitiva'!$A:$B,2,FALSE)),"FUORI CLASSIFICA",VLOOKUP($A156,'Arrivo non competitiva'!$A:$B,2,FALSE))</f>
        <v>5.7974537037037033E-2</v>
      </c>
      <c r="H156" s="27" t="str">
        <f t="shared" si="6"/>
        <v>IN CLASSIFICA</v>
      </c>
      <c r="I156" s="33">
        <v>155</v>
      </c>
    </row>
    <row r="157" spans="1:9" ht="14.4">
      <c r="A157" s="28">
        <v>156</v>
      </c>
      <c r="B157" t="s">
        <v>406</v>
      </c>
      <c r="C157" t="s">
        <v>5</v>
      </c>
      <c r="D157" s="49">
        <v>1960</v>
      </c>
      <c r="E157" s="49"/>
      <c r="F157" s="28" t="str">
        <f t="shared" si="5"/>
        <v>OVER50</v>
      </c>
      <c r="G157" s="27">
        <f>IF(ISNA(VLOOKUP($A157,'Arrivo non competitiva'!$A:$B,2,FALSE)),"FUORI CLASSIFICA",VLOOKUP($A157,'Arrivo non competitiva'!$A:$B,2,FALSE))</f>
        <v>5.7962962962962959E-2</v>
      </c>
      <c r="H157" s="27" t="str">
        <f t="shared" si="6"/>
        <v>IN CLASSIFICA</v>
      </c>
      <c r="I157" s="33">
        <v>156</v>
      </c>
    </row>
    <row r="158" spans="1:9" ht="14.4">
      <c r="A158" s="28">
        <v>157</v>
      </c>
      <c r="B158" t="s">
        <v>407</v>
      </c>
      <c r="C158" t="s">
        <v>5</v>
      </c>
      <c r="D158" s="49">
        <v>1986</v>
      </c>
      <c r="E158" s="49" t="s">
        <v>408</v>
      </c>
      <c r="F158" s="28" t="str">
        <f t="shared" si="5"/>
        <v>SENIOR</v>
      </c>
      <c r="G158" s="27">
        <f>IF(ISNA(VLOOKUP($A158,'Arrivo non competitiva'!$A:$B,2,FALSE)),"FUORI CLASSIFICA",VLOOKUP($A158,'Arrivo non competitiva'!$A:$B,2,FALSE))</f>
        <v>4.9479166666666664E-2</v>
      </c>
      <c r="H158" s="27" t="str">
        <f t="shared" si="6"/>
        <v>IN CLASSIFICA</v>
      </c>
      <c r="I158" s="33">
        <v>157</v>
      </c>
    </row>
    <row r="159" spans="1:9" ht="14.4">
      <c r="A159" s="28">
        <v>158</v>
      </c>
      <c r="B159" t="s">
        <v>409</v>
      </c>
      <c r="C159" t="s">
        <v>5</v>
      </c>
      <c r="D159" s="49">
        <v>1979</v>
      </c>
      <c r="E159" s="49" t="s">
        <v>410</v>
      </c>
      <c r="F159" s="28" t="str">
        <f t="shared" si="5"/>
        <v>SENIOR</v>
      </c>
      <c r="G159" s="27">
        <f>IF(ISNA(VLOOKUP($A159,'Arrivo non competitiva'!$A:$B,2,FALSE)),"FUORI CLASSIFICA",VLOOKUP($A159,'Arrivo non competitiva'!$A:$B,2,FALSE))</f>
        <v>5.3993055555555558E-2</v>
      </c>
      <c r="H159" s="27" t="str">
        <f t="shared" si="6"/>
        <v>IN CLASSIFICA</v>
      </c>
      <c r="I159" s="33">
        <v>158</v>
      </c>
    </row>
    <row r="160" spans="1:9" ht="14.4">
      <c r="A160" s="28">
        <v>159</v>
      </c>
      <c r="B160" t="s">
        <v>411</v>
      </c>
      <c r="C160" t="s">
        <v>5</v>
      </c>
      <c r="D160" s="49">
        <v>1979</v>
      </c>
      <c r="E160" s="49" t="s">
        <v>412</v>
      </c>
      <c r="F160" s="28" t="str">
        <f t="shared" si="5"/>
        <v>SENIOR</v>
      </c>
      <c r="G160" s="27">
        <f>IF(ISNA(VLOOKUP($A160,'Arrivo non competitiva'!$A:$B,2,FALSE)),"FUORI CLASSIFICA",VLOOKUP($A160,'Arrivo non competitiva'!$A:$B,2,FALSE))</f>
        <v>5.9270833333333335E-2</v>
      </c>
      <c r="H160" s="27" t="str">
        <f t="shared" si="6"/>
        <v>IN CLASSIFICA</v>
      </c>
      <c r="I160" s="33">
        <v>159</v>
      </c>
    </row>
    <row r="161" spans="1:9" ht="14.4">
      <c r="A161" s="28">
        <v>160</v>
      </c>
      <c r="B161" t="s">
        <v>413</v>
      </c>
      <c r="C161" t="s">
        <v>5</v>
      </c>
      <c r="D161" s="49">
        <v>1989</v>
      </c>
      <c r="E161" s="49" t="s">
        <v>414</v>
      </c>
      <c r="F161" s="28" t="str">
        <f t="shared" si="5"/>
        <v>SENIOR</v>
      </c>
      <c r="G161" s="27">
        <f>IF(ISNA(VLOOKUP($A161,'Arrivo non competitiva'!$A:$B,2,FALSE)),"FUORI CLASSIFICA",VLOOKUP($A161,'Arrivo non competitiva'!$A:$B,2,FALSE))</f>
        <v>4.6180555555555558E-2</v>
      </c>
      <c r="H161" s="27" t="str">
        <f t="shared" si="6"/>
        <v>IN CLASSIFICA</v>
      </c>
      <c r="I161" s="33">
        <v>160</v>
      </c>
    </row>
    <row r="162" spans="1:9" ht="14.4">
      <c r="A162" s="28">
        <v>161</v>
      </c>
      <c r="B162" t="s">
        <v>415</v>
      </c>
      <c r="C162" t="s">
        <v>5</v>
      </c>
      <c r="D162" s="49">
        <v>1972</v>
      </c>
      <c r="E162" s="49"/>
      <c r="F162" s="28" t="str">
        <f t="shared" si="5"/>
        <v>SENIOR</v>
      </c>
      <c r="G162" s="27">
        <f>IF(ISNA(VLOOKUP($A162,'Arrivo non competitiva'!$A:$B,2,FALSE)),"FUORI CLASSIFICA",VLOOKUP($A162,'Arrivo non competitiva'!$A:$B,2,FALSE))</f>
        <v>6.3113425925925934E-2</v>
      </c>
      <c r="H162" s="27" t="str">
        <f t="shared" si="6"/>
        <v>IN CLASSIFICA</v>
      </c>
      <c r="I162" s="33">
        <v>161</v>
      </c>
    </row>
    <row r="163" spans="1:9" ht="14.4">
      <c r="A163" s="28">
        <v>162</v>
      </c>
      <c r="B163"/>
      <c r="C163"/>
      <c r="D163" s="49"/>
      <c r="E163" s="49"/>
      <c r="F163" s="28" t="str">
        <f t="shared" si="5"/>
        <v>OVER50</v>
      </c>
      <c r="G163" s="27" t="str">
        <f>IF(ISNA(VLOOKUP($A163,'Arrivo non competitiva'!$A:$B,2,FALSE)),"FUORI CLASSIFICA",VLOOKUP($A163,'Arrivo non competitiva'!$A:$B,2,FALSE))</f>
        <v>FUORI CLASSIFICA</v>
      </c>
      <c r="H163" s="27" t="str">
        <f t="shared" si="6"/>
        <v>FUORI CLASSIFICA</v>
      </c>
      <c r="I163" s="33">
        <v>162</v>
      </c>
    </row>
    <row r="164" spans="1:9" ht="14.4">
      <c r="A164" s="28">
        <v>163</v>
      </c>
      <c r="B164"/>
      <c r="C164"/>
      <c r="D164" s="49"/>
      <c r="E164" s="49"/>
      <c r="F164" s="28" t="str">
        <f t="shared" si="5"/>
        <v>OVER50</v>
      </c>
      <c r="G164" s="27" t="str">
        <f>IF(ISNA(VLOOKUP($A164,'Arrivo non competitiva'!$A:$B,2,FALSE)),"FUORI CLASSIFICA",VLOOKUP($A164,'Arrivo non competitiva'!$A:$B,2,FALSE))</f>
        <v>FUORI CLASSIFICA</v>
      </c>
      <c r="H164" s="27" t="str">
        <f t="shared" si="6"/>
        <v>FUORI CLASSIFICA</v>
      </c>
      <c r="I164" s="33">
        <v>163</v>
      </c>
    </row>
    <row r="165" spans="1:9" ht="14.4">
      <c r="A165" s="28">
        <v>164</v>
      </c>
      <c r="B165"/>
      <c r="C165"/>
      <c r="D165" s="49"/>
      <c r="E165" s="49"/>
      <c r="F165" s="28" t="str">
        <f t="shared" si="5"/>
        <v>OVER50</v>
      </c>
      <c r="G165" s="27" t="str">
        <f>IF(ISNA(VLOOKUP($A165,'Arrivo non competitiva'!$A:$B,2,FALSE)),"FUORI CLASSIFICA",VLOOKUP($A165,'Arrivo non competitiva'!$A:$B,2,FALSE))</f>
        <v>FUORI CLASSIFICA</v>
      </c>
      <c r="H165" s="27" t="str">
        <f t="shared" si="6"/>
        <v>FUORI CLASSIFICA</v>
      </c>
      <c r="I165" s="33">
        <v>164</v>
      </c>
    </row>
    <row r="166" spans="1:9" ht="14.4">
      <c r="A166" s="28">
        <v>165</v>
      </c>
      <c r="B166"/>
      <c r="C166"/>
      <c r="D166" s="49"/>
      <c r="E166" s="49"/>
      <c r="F166" s="28" t="str">
        <f t="shared" si="5"/>
        <v>OVER50</v>
      </c>
      <c r="G166" s="27" t="str">
        <f>IF(ISNA(VLOOKUP($A166,'Arrivo non competitiva'!$A:$B,2,FALSE)),"FUORI CLASSIFICA",VLOOKUP($A166,'Arrivo non competitiva'!$A:$B,2,FALSE))</f>
        <v>FUORI CLASSIFICA</v>
      </c>
      <c r="H166" s="27" t="str">
        <f t="shared" si="6"/>
        <v>FUORI CLASSIFICA</v>
      </c>
      <c r="I166" s="33">
        <v>165</v>
      </c>
    </row>
    <row r="167" spans="1:9" ht="14.4">
      <c r="A167" s="28">
        <v>166</v>
      </c>
      <c r="B167"/>
      <c r="C167"/>
      <c r="D167" s="49"/>
      <c r="E167" s="49"/>
      <c r="F167" s="28" t="str">
        <f t="shared" si="5"/>
        <v>OVER50</v>
      </c>
      <c r="G167" s="27" t="str">
        <f>IF(ISNA(VLOOKUP($A167,'Arrivo non competitiva'!$A:$B,2,FALSE)),"FUORI CLASSIFICA",VLOOKUP($A167,'Arrivo non competitiva'!$A:$B,2,FALSE))</f>
        <v>FUORI CLASSIFICA</v>
      </c>
      <c r="H167" s="27" t="str">
        <f t="shared" si="6"/>
        <v>FUORI CLASSIFICA</v>
      </c>
      <c r="I167" s="33">
        <v>166</v>
      </c>
    </row>
    <row r="168" spans="1:9" ht="14.4">
      <c r="A168" s="28">
        <v>167</v>
      </c>
      <c r="B168"/>
      <c r="C168"/>
      <c r="D168" s="49"/>
      <c r="E168" s="49"/>
      <c r="F168" s="28" t="str">
        <f t="shared" si="5"/>
        <v>OVER50</v>
      </c>
      <c r="G168" s="27" t="str">
        <f>IF(ISNA(VLOOKUP($A168,'Arrivo non competitiva'!$A:$B,2,FALSE)),"FUORI CLASSIFICA",VLOOKUP($A168,'Arrivo non competitiva'!$A:$B,2,FALSE))</f>
        <v>FUORI CLASSIFICA</v>
      </c>
      <c r="H168" s="27" t="str">
        <f t="shared" si="6"/>
        <v>FUORI CLASSIFICA</v>
      </c>
      <c r="I168" s="33">
        <v>167</v>
      </c>
    </row>
    <row r="169" spans="1:9" ht="14.4">
      <c r="A169" s="28">
        <v>168</v>
      </c>
      <c r="B169"/>
      <c r="C169"/>
      <c r="D169" s="49"/>
      <c r="E169" s="49"/>
      <c r="F169" s="28" t="str">
        <f t="shared" si="5"/>
        <v>OVER50</v>
      </c>
      <c r="G169" s="27" t="str">
        <f>IF(ISNA(VLOOKUP($A169,'Arrivo non competitiva'!$A:$B,2,FALSE)),"FUORI CLASSIFICA",VLOOKUP($A169,'Arrivo non competitiva'!$A:$B,2,FALSE))</f>
        <v>FUORI CLASSIFICA</v>
      </c>
      <c r="H169" s="27" t="str">
        <f t="shared" si="6"/>
        <v>FUORI CLASSIFICA</v>
      </c>
      <c r="I169" s="33">
        <v>168</v>
      </c>
    </row>
    <row r="170" spans="1:9" ht="14.4">
      <c r="A170" s="28">
        <v>169</v>
      </c>
      <c r="B170"/>
      <c r="C170"/>
      <c r="D170" s="49"/>
      <c r="E170" s="49"/>
      <c r="F170" s="28" t="str">
        <f t="shared" si="5"/>
        <v>OVER50</v>
      </c>
      <c r="G170" s="27" t="str">
        <f>IF(ISNA(VLOOKUP($A170,'Arrivo non competitiva'!$A:$B,2,FALSE)),"FUORI CLASSIFICA",VLOOKUP($A170,'Arrivo non competitiva'!$A:$B,2,FALSE))</f>
        <v>FUORI CLASSIFICA</v>
      </c>
      <c r="H170" s="27" t="str">
        <f t="shared" si="6"/>
        <v>FUORI CLASSIFICA</v>
      </c>
      <c r="I170" s="33">
        <v>169</v>
      </c>
    </row>
    <row r="171" spans="1:9" ht="14.4">
      <c r="A171" s="28">
        <v>170</v>
      </c>
      <c r="B171"/>
      <c r="C171"/>
      <c r="D171" s="49"/>
      <c r="E171" s="49"/>
      <c r="F171" s="28" t="str">
        <f t="shared" si="5"/>
        <v>OVER50</v>
      </c>
      <c r="G171" s="27" t="str">
        <f>IF(ISNA(VLOOKUP($A171,'Arrivo non competitiva'!$A:$B,2,FALSE)),"FUORI CLASSIFICA",VLOOKUP($A171,'Arrivo non competitiva'!$A:$B,2,FALSE))</f>
        <v>FUORI CLASSIFICA</v>
      </c>
      <c r="H171" s="27" t="str">
        <f t="shared" si="6"/>
        <v>FUORI CLASSIFICA</v>
      </c>
      <c r="I171" s="33">
        <v>170</v>
      </c>
    </row>
    <row r="172" spans="1:9" ht="14.4">
      <c r="A172" s="28">
        <v>171</v>
      </c>
      <c r="B172"/>
      <c r="C172"/>
      <c r="D172" s="49"/>
      <c r="E172" s="49"/>
      <c r="F172" s="28" t="str">
        <f t="shared" si="5"/>
        <v>OVER50</v>
      </c>
      <c r="G172" s="27" t="str">
        <f>IF(ISNA(VLOOKUP($A172,'Arrivo non competitiva'!$A:$B,2,FALSE)),"FUORI CLASSIFICA",VLOOKUP($A172,'Arrivo non competitiva'!$A:$B,2,FALSE))</f>
        <v>FUORI CLASSIFICA</v>
      </c>
      <c r="H172" s="27" t="str">
        <f t="shared" si="6"/>
        <v>FUORI CLASSIFICA</v>
      </c>
      <c r="I172" s="33">
        <v>171</v>
      </c>
    </row>
    <row r="173" spans="1:9" ht="14.4">
      <c r="A173" s="28">
        <v>172</v>
      </c>
      <c r="B173"/>
      <c r="C173"/>
      <c r="D173" s="49"/>
      <c r="E173" s="49"/>
      <c r="F173" s="28" t="str">
        <f t="shared" si="5"/>
        <v>OVER50</v>
      </c>
      <c r="G173" s="27" t="str">
        <f>IF(ISNA(VLOOKUP($A173,'Arrivo non competitiva'!$A:$B,2,FALSE)),"FUORI CLASSIFICA",VLOOKUP($A173,'Arrivo non competitiva'!$A:$B,2,FALSE))</f>
        <v>FUORI CLASSIFICA</v>
      </c>
      <c r="H173" s="27" t="str">
        <f t="shared" si="6"/>
        <v>FUORI CLASSIFICA</v>
      </c>
      <c r="I173" s="33">
        <v>172</v>
      </c>
    </row>
    <row r="174" spans="1:9" ht="14.4">
      <c r="A174" s="28">
        <v>173</v>
      </c>
      <c r="B174"/>
      <c r="C174"/>
      <c r="D174" s="49"/>
      <c r="E174" s="49"/>
      <c r="F174" s="28" t="str">
        <f t="shared" si="5"/>
        <v>OVER50</v>
      </c>
      <c r="G174" s="27" t="str">
        <f>IF(ISNA(VLOOKUP($A174,'Arrivo non competitiva'!$A:$B,2,FALSE)),"FUORI CLASSIFICA",VLOOKUP($A174,'Arrivo non competitiva'!$A:$B,2,FALSE))</f>
        <v>FUORI CLASSIFICA</v>
      </c>
      <c r="H174" s="27" t="str">
        <f t="shared" si="6"/>
        <v>FUORI CLASSIFICA</v>
      </c>
      <c r="I174" s="33">
        <v>173</v>
      </c>
    </row>
    <row r="175" spans="1:9" ht="14.4">
      <c r="A175" s="28">
        <v>174</v>
      </c>
      <c r="B175"/>
      <c r="C175"/>
      <c r="D175" s="49"/>
      <c r="E175" s="49"/>
      <c r="F175" s="28" t="str">
        <f t="shared" si="5"/>
        <v>OVER50</v>
      </c>
      <c r="G175" s="27" t="str">
        <f>IF(ISNA(VLOOKUP($A175,'Arrivo non competitiva'!$A:$B,2,FALSE)),"FUORI CLASSIFICA",VLOOKUP($A175,'Arrivo non competitiva'!$A:$B,2,FALSE))</f>
        <v>FUORI CLASSIFICA</v>
      </c>
      <c r="H175" s="27" t="str">
        <f t="shared" si="6"/>
        <v>FUORI CLASSIFICA</v>
      </c>
      <c r="I175" s="33">
        <v>174</v>
      </c>
    </row>
    <row r="176" spans="1:9" ht="14.4">
      <c r="A176" s="28">
        <v>175</v>
      </c>
      <c r="B176"/>
      <c r="C176"/>
      <c r="D176" s="49"/>
      <c r="E176" s="49"/>
      <c r="F176" s="28" t="str">
        <f t="shared" si="5"/>
        <v>OVER50</v>
      </c>
      <c r="G176" s="27" t="str">
        <f>IF(ISNA(VLOOKUP($A176,'Arrivo non competitiva'!$A:$B,2,FALSE)),"FUORI CLASSIFICA",VLOOKUP($A176,'Arrivo non competitiva'!$A:$B,2,FALSE))</f>
        <v>FUORI CLASSIFICA</v>
      </c>
      <c r="H176" s="27" t="str">
        <f t="shared" si="6"/>
        <v>FUORI CLASSIFICA</v>
      </c>
      <c r="I176" s="33">
        <v>175</v>
      </c>
    </row>
    <row r="177" spans="1:9" ht="14.4">
      <c r="A177" s="28">
        <v>176</v>
      </c>
      <c r="B177"/>
      <c r="C177"/>
      <c r="D177" s="49"/>
      <c r="E177" s="49"/>
      <c r="F177" s="28" t="str">
        <f t="shared" si="5"/>
        <v>OVER50</v>
      </c>
      <c r="G177" s="27" t="str">
        <f>IF(ISNA(VLOOKUP($A177,'Arrivo non competitiva'!$A:$B,2,FALSE)),"FUORI CLASSIFICA",VLOOKUP($A177,'Arrivo non competitiva'!$A:$B,2,FALSE))</f>
        <v>FUORI CLASSIFICA</v>
      </c>
      <c r="H177" s="27" t="str">
        <f t="shared" si="6"/>
        <v>FUORI CLASSIFICA</v>
      </c>
      <c r="I177" s="33">
        <v>176</v>
      </c>
    </row>
    <row r="178" spans="1:9" ht="14.4">
      <c r="A178" s="28">
        <v>177</v>
      </c>
      <c r="B178"/>
      <c r="C178"/>
      <c r="D178" s="49"/>
      <c r="E178" s="49"/>
      <c r="F178" s="28" t="str">
        <f t="shared" si="5"/>
        <v>OVER50</v>
      </c>
      <c r="G178" s="27" t="str">
        <f>IF(ISNA(VLOOKUP($A178,'Arrivo non competitiva'!$A:$B,2,FALSE)),"FUORI CLASSIFICA",VLOOKUP($A178,'Arrivo non competitiva'!$A:$B,2,FALSE))</f>
        <v>FUORI CLASSIFICA</v>
      </c>
      <c r="H178" s="27" t="str">
        <f t="shared" si="6"/>
        <v>FUORI CLASSIFICA</v>
      </c>
      <c r="I178" s="33">
        <v>177</v>
      </c>
    </row>
    <row r="179" spans="1:9" ht="14.4">
      <c r="A179" s="28">
        <v>178</v>
      </c>
      <c r="B179"/>
      <c r="C179"/>
      <c r="D179" s="49"/>
      <c r="E179" s="49"/>
      <c r="F179" s="28" t="str">
        <f t="shared" si="5"/>
        <v>OVER50</v>
      </c>
      <c r="G179" s="27" t="str">
        <f>IF(ISNA(VLOOKUP($A179,'Arrivo non competitiva'!$A:$B,2,FALSE)),"FUORI CLASSIFICA",VLOOKUP($A179,'Arrivo non competitiva'!$A:$B,2,FALSE))</f>
        <v>FUORI CLASSIFICA</v>
      </c>
      <c r="H179" s="27" t="str">
        <f t="shared" si="6"/>
        <v>FUORI CLASSIFICA</v>
      </c>
      <c r="I179" s="33">
        <v>178</v>
      </c>
    </row>
    <row r="180" spans="1:9" ht="14.4">
      <c r="A180" s="28">
        <v>179</v>
      </c>
      <c r="B180"/>
      <c r="C180"/>
      <c r="D180" s="49"/>
      <c r="E180" s="49"/>
      <c r="F180" s="28" t="str">
        <f t="shared" si="5"/>
        <v>OVER50</v>
      </c>
      <c r="G180" s="27" t="str">
        <f>IF(ISNA(VLOOKUP($A180,'Arrivo non competitiva'!$A:$B,2,FALSE)),"FUORI CLASSIFICA",VLOOKUP($A180,'Arrivo non competitiva'!$A:$B,2,FALSE))</f>
        <v>FUORI CLASSIFICA</v>
      </c>
      <c r="H180" s="27" t="str">
        <f t="shared" si="6"/>
        <v>FUORI CLASSIFICA</v>
      </c>
      <c r="I180" s="33">
        <v>179</v>
      </c>
    </row>
    <row r="181" spans="1:9" ht="14.4">
      <c r="A181" s="28">
        <v>180</v>
      </c>
      <c r="B181"/>
      <c r="C181"/>
      <c r="D181" s="49"/>
      <c r="E181" s="49"/>
      <c r="F181" s="28" t="str">
        <f t="shared" si="5"/>
        <v>OVER50</v>
      </c>
      <c r="G181" s="27" t="str">
        <f>IF(ISNA(VLOOKUP($A181,'Arrivo non competitiva'!$A:$B,2,FALSE)),"FUORI CLASSIFICA",VLOOKUP($A181,'Arrivo non competitiva'!$A:$B,2,FALSE))</f>
        <v>FUORI CLASSIFICA</v>
      </c>
      <c r="H181" s="27" t="str">
        <f t="shared" si="6"/>
        <v>FUORI CLASSIFICA</v>
      </c>
      <c r="I181" s="33">
        <v>180</v>
      </c>
    </row>
    <row r="182" spans="1:9" ht="14.4">
      <c r="A182" s="28">
        <v>181</v>
      </c>
      <c r="B182"/>
      <c r="C182"/>
      <c r="D182" s="49"/>
      <c r="E182" s="49"/>
      <c r="F182" s="28" t="str">
        <f t="shared" si="5"/>
        <v>OVER50</v>
      </c>
      <c r="G182" s="27" t="str">
        <f>IF(ISNA(VLOOKUP($A182,'Arrivo non competitiva'!$A:$B,2,FALSE)),"FUORI CLASSIFICA",VLOOKUP($A182,'Arrivo non competitiva'!$A:$B,2,FALSE))</f>
        <v>FUORI CLASSIFICA</v>
      </c>
      <c r="H182" s="27" t="str">
        <f t="shared" si="6"/>
        <v>FUORI CLASSIFICA</v>
      </c>
      <c r="I182" s="33">
        <v>181</v>
      </c>
    </row>
    <row r="183" spans="1:9" ht="14.4">
      <c r="A183" s="28">
        <v>182</v>
      </c>
      <c r="B183"/>
      <c r="C183"/>
      <c r="D183" s="49"/>
      <c r="E183" s="49"/>
      <c r="F183" s="28" t="str">
        <f t="shared" si="5"/>
        <v>OVER50</v>
      </c>
      <c r="G183" s="27" t="str">
        <f>IF(ISNA(VLOOKUP($A183,'Arrivo non competitiva'!$A:$B,2,FALSE)),"FUORI CLASSIFICA",VLOOKUP($A183,'Arrivo non competitiva'!$A:$B,2,FALSE))</f>
        <v>FUORI CLASSIFICA</v>
      </c>
      <c r="H183" s="27" t="str">
        <f t="shared" si="6"/>
        <v>FUORI CLASSIFICA</v>
      </c>
      <c r="I183" s="33">
        <v>182</v>
      </c>
    </row>
    <row r="184" spans="1:9" ht="14.4">
      <c r="A184" s="28">
        <v>183</v>
      </c>
      <c r="B184"/>
      <c r="C184"/>
      <c r="D184" s="49"/>
      <c r="E184" s="49"/>
      <c r="F184" s="28" t="str">
        <f t="shared" si="5"/>
        <v>OVER50</v>
      </c>
      <c r="G184" s="27" t="str">
        <f>IF(ISNA(VLOOKUP($A184,'Arrivo non competitiva'!$A:$B,2,FALSE)),"FUORI CLASSIFICA",VLOOKUP($A184,'Arrivo non competitiva'!$A:$B,2,FALSE))</f>
        <v>FUORI CLASSIFICA</v>
      </c>
      <c r="H184" s="27" t="str">
        <f t="shared" si="6"/>
        <v>FUORI CLASSIFICA</v>
      </c>
      <c r="I184" s="33">
        <v>183</v>
      </c>
    </row>
    <row r="185" spans="1:9" ht="14.4">
      <c r="A185" s="28">
        <v>184</v>
      </c>
      <c r="B185"/>
      <c r="C185"/>
      <c r="D185" s="49"/>
      <c r="E185" s="49"/>
      <c r="F185" s="28" t="str">
        <f t="shared" si="5"/>
        <v>OVER50</v>
      </c>
      <c r="G185" s="27" t="str">
        <f>IF(ISNA(VLOOKUP($A185,'Arrivo non competitiva'!$A:$B,2,FALSE)),"FUORI CLASSIFICA",VLOOKUP($A185,'Arrivo non competitiva'!$A:$B,2,FALSE))</f>
        <v>FUORI CLASSIFICA</v>
      </c>
      <c r="H185" s="27" t="str">
        <f t="shared" si="6"/>
        <v>FUORI CLASSIFICA</v>
      </c>
      <c r="I185" s="33">
        <v>184</v>
      </c>
    </row>
    <row r="186" spans="1:9" ht="14.4">
      <c r="A186" s="28">
        <v>185</v>
      </c>
      <c r="B186"/>
      <c r="C186"/>
      <c r="D186" s="49"/>
      <c r="E186" s="49"/>
      <c r="F186" s="28" t="str">
        <f t="shared" si="5"/>
        <v>OVER50</v>
      </c>
      <c r="G186" s="27" t="str">
        <f>IF(ISNA(VLOOKUP($A186,'Arrivo non competitiva'!$A:$B,2,FALSE)),"FUORI CLASSIFICA",VLOOKUP($A186,'Arrivo non competitiva'!$A:$B,2,FALSE))</f>
        <v>FUORI CLASSIFICA</v>
      </c>
      <c r="H186" s="27" t="str">
        <f t="shared" si="6"/>
        <v>FUORI CLASSIFICA</v>
      </c>
      <c r="I186" s="33">
        <v>185</v>
      </c>
    </row>
    <row r="187" spans="1:9" ht="14.4">
      <c r="A187" s="28">
        <v>186</v>
      </c>
      <c r="B187"/>
      <c r="C187"/>
      <c r="D187" s="49"/>
      <c r="E187" s="49"/>
      <c r="F187" s="28" t="str">
        <f t="shared" si="5"/>
        <v>OVER50</v>
      </c>
      <c r="G187" s="27" t="str">
        <f>IF(ISNA(VLOOKUP($A187,'Arrivo non competitiva'!$A:$B,2,FALSE)),"FUORI CLASSIFICA",VLOOKUP($A187,'Arrivo non competitiva'!$A:$B,2,FALSE))</f>
        <v>FUORI CLASSIFICA</v>
      </c>
      <c r="H187" s="27" t="str">
        <f t="shared" si="6"/>
        <v>FUORI CLASSIFICA</v>
      </c>
      <c r="I187" s="33">
        <v>186</v>
      </c>
    </row>
    <row r="188" spans="1:9" ht="14.4">
      <c r="A188" s="28">
        <v>187</v>
      </c>
      <c r="B188"/>
      <c r="C188"/>
      <c r="D188" s="49"/>
      <c r="E188" s="49"/>
      <c r="F188" s="28" t="str">
        <f t="shared" si="5"/>
        <v>OVER50</v>
      </c>
      <c r="G188" s="27" t="str">
        <f>IF(ISNA(VLOOKUP($A188,'Arrivo non competitiva'!$A:$B,2,FALSE)),"FUORI CLASSIFICA",VLOOKUP($A188,'Arrivo non competitiva'!$A:$B,2,FALSE))</f>
        <v>FUORI CLASSIFICA</v>
      </c>
      <c r="H188" s="27" t="str">
        <f t="shared" si="6"/>
        <v>FUORI CLASSIFICA</v>
      </c>
      <c r="I188" s="33">
        <v>187</v>
      </c>
    </row>
    <row r="189" spans="1:9" ht="14.4">
      <c r="A189" s="28">
        <v>188</v>
      </c>
      <c r="B189"/>
      <c r="C189"/>
      <c r="D189" s="49"/>
      <c r="E189" s="49"/>
      <c r="F189" s="28" t="str">
        <f t="shared" si="5"/>
        <v>OVER50</v>
      </c>
      <c r="G189" s="27" t="str">
        <f>IF(ISNA(VLOOKUP($A189,'Arrivo non competitiva'!$A:$B,2,FALSE)),"FUORI CLASSIFICA",VLOOKUP($A189,'Arrivo non competitiva'!$A:$B,2,FALSE))</f>
        <v>FUORI CLASSIFICA</v>
      </c>
      <c r="H189" s="27" t="str">
        <f t="shared" si="6"/>
        <v>FUORI CLASSIFICA</v>
      </c>
      <c r="I189" s="33">
        <v>188</v>
      </c>
    </row>
    <row r="190" spans="1:9" ht="14.4">
      <c r="A190" s="28">
        <v>189</v>
      </c>
      <c r="B190"/>
      <c r="C190"/>
      <c r="D190" s="49"/>
      <c r="E190" s="49"/>
      <c r="F190" s="28" t="str">
        <f t="shared" si="5"/>
        <v>OVER50</v>
      </c>
      <c r="G190" s="27" t="str">
        <f>IF(ISNA(VLOOKUP($A190,'Arrivo non competitiva'!$A:$B,2,FALSE)),"FUORI CLASSIFICA",VLOOKUP($A190,'Arrivo non competitiva'!$A:$B,2,FALSE))</f>
        <v>FUORI CLASSIFICA</v>
      </c>
      <c r="H190" s="27" t="str">
        <f t="shared" si="6"/>
        <v>FUORI CLASSIFICA</v>
      </c>
      <c r="I190" s="33">
        <v>189</v>
      </c>
    </row>
    <row r="191" spans="1:9" ht="14.4">
      <c r="A191" s="28">
        <v>190</v>
      </c>
      <c r="B191"/>
      <c r="C191"/>
      <c r="D191" s="49"/>
      <c r="E191" s="49"/>
      <c r="F191" s="28" t="str">
        <f t="shared" si="5"/>
        <v>OVER50</v>
      </c>
      <c r="G191" s="27" t="str">
        <f>IF(ISNA(VLOOKUP($A191,'Arrivo non competitiva'!$A:$B,2,FALSE)),"FUORI CLASSIFICA",VLOOKUP($A191,'Arrivo non competitiva'!$A:$B,2,FALSE))</f>
        <v>FUORI CLASSIFICA</v>
      </c>
      <c r="H191" s="27" t="str">
        <f t="shared" si="6"/>
        <v>FUORI CLASSIFICA</v>
      </c>
      <c r="I191" s="33">
        <v>190</v>
      </c>
    </row>
    <row r="192" spans="1:9" ht="14.4">
      <c r="A192" s="28">
        <v>191</v>
      </c>
      <c r="B192"/>
      <c r="C192"/>
      <c r="D192" s="49"/>
      <c r="E192" s="49"/>
      <c r="F192" s="28" t="str">
        <f t="shared" si="5"/>
        <v>OVER50</v>
      </c>
      <c r="G192" s="27" t="str">
        <f>IF(ISNA(VLOOKUP($A192,'Arrivo non competitiva'!$A:$B,2,FALSE)),"FUORI CLASSIFICA",VLOOKUP($A192,'Arrivo non competitiva'!$A:$B,2,FALSE))</f>
        <v>FUORI CLASSIFICA</v>
      </c>
      <c r="H192" s="27" t="str">
        <f t="shared" si="6"/>
        <v>FUORI CLASSIFICA</v>
      </c>
      <c r="I192" s="33">
        <v>191</v>
      </c>
    </row>
    <row r="193" spans="1:9" ht="14.4">
      <c r="A193" s="28">
        <v>192</v>
      </c>
      <c r="B193"/>
      <c r="C193"/>
      <c r="D193" s="49"/>
      <c r="E193" s="49"/>
      <c r="F193" s="28" t="str">
        <f t="shared" si="5"/>
        <v>OVER50</v>
      </c>
      <c r="G193" s="27" t="str">
        <f>IF(ISNA(VLOOKUP($A193,'Arrivo non competitiva'!$A:$B,2,FALSE)),"FUORI CLASSIFICA",VLOOKUP($A193,'Arrivo non competitiva'!$A:$B,2,FALSE))</f>
        <v>FUORI CLASSIFICA</v>
      </c>
      <c r="H193" s="27" t="str">
        <f t="shared" si="6"/>
        <v>FUORI CLASSIFICA</v>
      </c>
      <c r="I193" s="33">
        <v>192</v>
      </c>
    </row>
    <row r="194" spans="1:9" ht="14.4">
      <c r="A194" s="28">
        <v>193</v>
      </c>
      <c r="B194"/>
      <c r="C194"/>
      <c r="D194" s="49"/>
      <c r="E194" s="49"/>
      <c r="F194" s="28" t="str">
        <f t="shared" si="5"/>
        <v>OVER50</v>
      </c>
      <c r="G194" s="27" t="str">
        <f>IF(ISNA(VLOOKUP($A194,'Arrivo non competitiva'!$A:$B,2,FALSE)),"FUORI CLASSIFICA",VLOOKUP($A194,'Arrivo non competitiva'!$A:$B,2,FALSE))</f>
        <v>FUORI CLASSIFICA</v>
      </c>
      <c r="H194" s="27" t="str">
        <f t="shared" si="6"/>
        <v>FUORI CLASSIFICA</v>
      </c>
      <c r="I194" s="33">
        <v>193</v>
      </c>
    </row>
    <row r="195" spans="1:9" ht="14.4">
      <c r="A195" s="28">
        <v>194</v>
      </c>
      <c r="B195"/>
      <c r="C195"/>
      <c r="D195" s="49"/>
      <c r="E195" s="49"/>
      <c r="F195" s="28" t="str">
        <f t="shared" ref="F195:F258" si="7">IF(D195&gt;1995,"UNDER20",IF(D195&lt;1966,"OVER50","SENIOR"))</f>
        <v>OVER50</v>
      </c>
      <c r="G195" s="27" t="str">
        <f>IF(ISNA(VLOOKUP($A195,'Arrivo non competitiva'!$A:$B,2,FALSE)),"FUORI CLASSIFICA",VLOOKUP($A195,'Arrivo non competitiva'!$A:$B,2,FALSE))</f>
        <v>FUORI CLASSIFICA</v>
      </c>
      <c r="H195" s="27" t="str">
        <f t="shared" ref="H195:H258" si="8">IF(G195="FUORI CLASSIFICA","FUORI CLASSIFICA","IN CLASSIFICA")</f>
        <v>FUORI CLASSIFICA</v>
      </c>
      <c r="I195" s="33">
        <v>194</v>
      </c>
    </row>
    <row r="196" spans="1:9" ht="14.4">
      <c r="A196" s="28">
        <v>195</v>
      </c>
      <c r="B196"/>
      <c r="C196"/>
      <c r="D196" s="49"/>
      <c r="E196" s="49"/>
      <c r="F196" s="28" t="str">
        <f t="shared" si="7"/>
        <v>OVER50</v>
      </c>
      <c r="G196" s="27" t="str">
        <f>IF(ISNA(VLOOKUP($A196,'Arrivo non competitiva'!$A:$B,2,FALSE)),"FUORI CLASSIFICA",VLOOKUP($A196,'Arrivo non competitiva'!$A:$B,2,FALSE))</f>
        <v>FUORI CLASSIFICA</v>
      </c>
      <c r="H196" s="27" t="str">
        <f t="shared" si="8"/>
        <v>FUORI CLASSIFICA</v>
      </c>
      <c r="I196" s="33">
        <v>195</v>
      </c>
    </row>
    <row r="197" spans="1:9" ht="14.4">
      <c r="A197" s="28">
        <v>196</v>
      </c>
      <c r="B197"/>
      <c r="C197"/>
      <c r="D197" s="49"/>
      <c r="E197" s="49"/>
      <c r="F197" s="28" t="str">
        <f t="shared" si="7"/>
        <v>OVER50</v>
      </c>
      <c r="G197" s="27" t="str">
        <f>IF(ISNA(VLOOKUP($A197,'Arrivo non competitiva'!$A:$B,2,FALSE)),"FUORI CLASSIFICA",VLOOKUP($A197,'Arrivo non competitiva'!$A:$B,2,FALSE))</f>
        <v>FUORI CLASSIFICA</v>
      </c>
      <c r="H197" s="27" t="str">
        <f t="shared" si="8"/>
        <v>FUORI CLASSIFICA</v>
      </c>
      <c r="I197" s="33">
        <v>196</v>
      </c>
    </row>
    <row r="198" spans="1:9" ht="14.4">
      <c r="A198" s="28">
        <v>197</v>
      </c>
      <c r="B198"/>
      <c r="C198"/>
      <c r="D198" s="49"/>
      <c r="E198" s="49"/>
      <c r="F198" s="28" t="str">
        <f t="shared" si="7"/>
        <v>OVER50</v>
      </c>
      <c r="G198" s="27" t="str">
        <f>IF(ISNA(VLOOKUP($A198,'Arrivo non competitiva'!$A:$B,2,FALSE)),"FUORI CLASSIFICA",VLOOKUP($A198,'Arrivo non competitiva'!$A:$B,2,FALSE))</f>
        <v>FUORI CLASSIFICA</v>
      </c>
      <c r="H198" s="27" t="str">
        <f t="shared" si="8"/>
        <v>FUORI CLASSIFICA</v>
      </c>
      <c r="I198" s="33">
        <v>197</v>
      </c>
    </row>
    <row r="199" spans="1:9" ht="14.4">
      <c r="A199" s="28">
        <v>198</v>
      </c>
      <c r="B199"/>
      <c r="C199"/>
      <c r="D199" s="49"/>
      <c r="E199" s="49"/>
      <c r="F199" s="28" t="str">
        <f t="shared" si="7"/>
        <v>OVER50</v>
      </c>
      <c r="G199" s="27" t="str">
        <f>IF(ISNA(VLOOKUP($A199,'Arrivo non competitiva'!$A:$B,2,FALSE)),"FUORI CLASSIFICA",VLOOKUP($A199,'Arrivo non competitiva'!$A:$B,2,FALSE))</f>
        <v>FUORI CLASSIFICA</v>
      </c>
      <c r="H199" s="27" t="str">
        <f t="shared" si="8"/>
        <v>FUORI CLASSIFICA</v>
      </c>
      <c r="I199" s="33">
        <v>198</v>
      </c>
    </row>
    <row r="200" spans="1:9" ht="14.4">
      <c r="A200" s="28">
        <v>199</v>
      </c>
      <c r="B200"/>
      <c r="C200"/>
      <c r="D200" s="49"/>
      <c r="E200" s="49"/>
      <c r="F200" s="28" t="str">
        <f t="shared" si="7"/>
        <v>OVER50</v>
      </c>
      <c r="G200" s="27" t="str">
        <f>IF(ISNA(VLOOKUP($A200,'Arrivo non competitiva'!$A:$B,2,FALSE)),"FUORI CLASSIFICA",VLOOKUP($A200,'Arrivo non competitiva'!$A:$B,2,FALSE))</f>
        <v>FUORI CLASSIFICA</v>
      </c>
      <c r="H200" s="27" t="str">
        <f t="shared" si="8"/>
        <v>FUORI CLASSIFICA</v>
      </c>
      <c r="I200" s="33">
        <v>199</v>
      </c>
    </row>
    <row r="201" spans="1:9" ht="14.4">
      <c r="A201" s="28">
        <v>200</v>
      </c>
      <c r="B201"/>
      <c r="C201"/>
      <c r="D201" s="49"/>
      <c r="E201" s="49"/>
      <c r="F201" s="28" t="str">
        <f t="shared" si="7"/>
        <v>OVER50</v>
      </c>
      <c r="G201" s="27" t="str">
        <f>IF(ISNA(VLOOKUP($A201,'Arrivo non competitiva'!$A:$B,2,FALSE)),"FUORI CLASSIFICA",VLOOKUP($A201,'Arrivo non competitiva'!$A:$B,2,FALSE))</f>
        <v>FUORI CLASSIFICA</v>
      </c>
      <c r="H201" s="27" t="str">
        <f t="shared" si="8"/>
        <v>FUORI CLASSIFICA</v>
      </c>
      <c r="I201" s="33">
        <v>200</v>
      </c>
    </row>
    <row r="202" spans="1:9" ht="14.4">
      <c r="A202" s="28">
        <v>201</v>
      </c>
      <c r="B202"/>
      <c r="C202"/>
      <c r="D202" s="49"/>
      <c r="E202" s="49"/>
      <c r="F202" s="28" t="str">
        <f t="shared" si="7"/>
        <v>OVER50</v>
      </c>
      <c r="G202" s="27" t="str">
        <f>IF(ISNA(VLOOKUP($A202,'Arrivo non competitiva'!$A:$B,2,FALSE)),"FUORI CLASSIFICA",VLOOKUP($A202,'Arrivo non competitiva'!$A:$B,2,FALSE))</f>
        <v>FUORI CLASSIFICA</v>
      </c>
      <c r="H202" s="27" t="str">
        <f t="shared" si="8"/>
        <v>FUORI CLASSIFICA</v>
      </c>
      <c r="I202" s="33">
        <v>201</v>
      </c>
    </row>
    <row r="203" spans="1:9" ht="14.4">
      <c r="A203" s="28">
        <v>202</v>
      </c>
      <c r="B203"/>
      <c r="C203"/>
      <c r="D203" s="49"/>
      <c r="E203" s="49"/>
      <c r="F203" s="28" t="str">
        <f t="shared" si="7"/>
        <v>OVER50</v>
      </c>
      <c r="G203" s="27" t="str">
        <f>IF(ISNA(VLOOKUP($A203,'Arrivo non competitiva'!$A:$B,2,FALSE)),"FUORI CLASSIFICA",VLOOKUP($A203,'Arrivo non competitiva'!$A:$B,2,FALSE))</f>
        <v>FUORI CLASSIFICA</v>
      </c>
      <c r="H203" s="27" t="str">
        <f t="shared" si="8"/>
        <v>FUORI CLASSIFICA</v>
      </c>
      <c r="I203" s="33">
        <v>202</v>
      </c>
    </row>
    <row r="204" spans="1:9" ht="14.4">
      <c r="A204" s="28">
        <v>203</v>
      </c>
      <c r="B204"/>
      <c r="C204"/>
      <c r="D204" s="49"/>
      <c r="E204" s="49"/>
      <c r="F204" s="28" t="str">
        <f t="shared" si="7"/>
        <v>OVER50</v>
      </c>
      <c r="G204" s="27" t="str">
        <f>IF(ISNA(VLOOKUP($A204,'Arrivo non competitiva'!$A:$B,2,FALSE)),"FUORI CLASSIFICA",VLOOKUP($A204,'Arrivo non competitiva'!$A:$B,2,FALSE))</f>
        <v>FUORI CLASSIFICA</v>
      </c>
      <c r="H204" s="27" t="str">
        <f t="shared" si="8"/>
        <v>FUORI CLASSIFICA</v>
      </c>
      <c r="I204" s="33">
        <v>203</v>
      </c>
    </row>
    <row r="205" spans="1:9" ht="14.4">
      <c r="A205" s="28">
        <v>204</v>
      </c>
      <c r="B205"/>
      <c r="C205"/>
      <c r="D205" s="49"/>
      <c r="E205" s="49"/>
      <c r="F205" s="28" t="str">
        <f t="shared" si="7"/>
        <v>OVER50</v>
      </c>
      <c r="G205" s="27" t="str">
        <f>IF(ISNA(VLOOKUP($A205,'Arrivo non competitiva'!$A:$B,2,FALSE)),"FUORI CLASSIFICA",VLOOKUP($A205,'Arrivo non competitiva'!$A:$B,2,FALSE))</f>
        <v>FUORI CLASSIFICA</v>
      </c>
      <c r="H205" s="27" t="str">
        <f t="shared" si="8"/>
        <v>FUORI CLASSIFICA</v>
      </c>
      <c r="I205" s="33">
        <v>204</v>
      </c>
    </row>
    <row r="206" spans="1:9" ht="14.4">
      <c r="A206" s="28">
        <v>205</v>
      </c>
      <c r="B206"/>
      <c r="C206"/>
      <c r="D206" s="49"/>
      <c r="E206" s="49"/>
      <c r="F206" s="28" t="str">
        <f t="shared" si="7"/>
        <v>OVER50</v>
      </c>
      <c r="G206" s="27" t="str">
        <f>IF(ISNA(VLOOKUP($A206,'Arrivo non competitiva'!$A:$B,2,FALSE)),"FUORI CLASSIFICA",VLOOKUP($A206,'Arrivo non competitiva'!$A:$B,2,FALSE))</f>
        <v>FUORI CLASSIFICA</v>
      </c>
      <c r="H206" s="27" t="str">
        <f t="shared" si="8"/>
        <v>FUORI CLASSIFICA</v>
      </c>
      <c r="I206" s="33">
        <v>205</v>
      </c>
    </row>
    <row r="207" spans="1:9" ht="14.4">
      <c r="A207" s="28">
        <v>206</v>
      </c>
      <c r="B207"/>
      <c r="C207"/>
      <c r="D207" s="49"/>
      <c r="E207" s="49"/>
      <c r="F207" s="28" t="str">
        <f t="shared" si="7"/>
        <v>OVER50</v>
      </c>
      <c r="G207" s="27" t="str">
        <f>IF(ISNA(VLOOKUP($A207,'Arrivo non competitiva'!$A:$B,2,FALSE)),"FUORI CLASSIFICA",VLOOKUP($A207,'Arrivo non competitiva'!$A:$B,2,FALSE))</f>
        <v>FUORI CLASSIFICA</v>
      </c>
      <c r="H207" s="27" t="str">
        <f t="shared" si="8"/>
        <v>FUORI CLASSIFICA</v>
      </c>
      <c r="I207" s="33">
        <v>206</v>
      </c>
    </row>
    <row r="208" spans="1:9" ht="14.4">
      <c r="A208" s="28">
        <v>207</v>
      </c>
      <c r="B208"/>
      <c r="C208"/>
      <c r="D208" s="49"/>
      <c r="E208" s="49"/>
      <c r="F208" s="28" t="str">
        <f t="shared" si="7"/>
        <v>OVER50</v>
      </c>
      <c r="G208" s="27" t="str">
        <f>IF(ISNA(VLOOKUP($A208,'Arrivo non competitiva'!$A:$B,2,FALSE)),"FUORI CLASSIFICA",VLOOKUP($A208,'Arrivo non competitiva'!$A:$B,2,FALSE))</f>
        <v>FUORI CLASSIFICA</v>
      </c>
      <c r="H208" s="27" t="str">
        <f t="shared" si="8"/>
        <v>FUORI CLASSIFICA</v>
      </c>
      <c r="I208" s="33">
        <v>207</v>
      </c>
    </row>
    <row r="209" spans="1:9" ht="14.4">
      <c r="A209" s="28">
        <v>208</v>
      </c>
      <c r="B209"/>
      <c r="C209"/>
      <c r="D209" s="49"/>
      <c r="E209" s="49"/>
      <c r="F209" s="28" t="str">
        <f t="shared" si="7"/>
        <v>OVER50</v>
      </c>
      <c r="G209" s="27" t="str">
        <f>IF(ISNA(VLOOKUP($A209,'Arrivo non competitiva'!$A:$B,2,FALSE)),"FUORI CLASSIFICA",VLOOKUP($A209,'Arrivo non competitiva'!$A:$B,2,FALSE))</f>
        <v>FUORI CLASSIFICA</v>
      </c>
      <c r="H209" s="27" t="str">
        <f t="shared" si="8"/>
        <v>FUORI CLASSIFICA</v>
      </c>
      <c r="I209" s="33">
        <v>208</v>
      </c>
    </row>
    <row r="210" spans="1:9" ht="14.4">
      <c r="A210" s="28">
        <v>209</v>
      </c>
      <c r="B210"/>
      <c r="C210"/>
      <c r="D210" s="49"/>
      <c r="E210" s="49"/>
      <c r="F210" s="28" t="str">
        <f t="shared" si="7"/>
        <v>OVER50</v>
      </c>
      <c r="G210" s="27" t="str">
        <f>IF(ISNA(VLOOKUP($A210,'Arrivo non competitiva'!$A:$B,2,FALSE)),"FUORI CLASSIFICA",VLOOKUP($A210,'Arrivo non competitiva'!$A:$B,2,FALSE))</f>
        <v>FUORI CLASSIFICA</v>
      </c>
      <c r="H210" s="27" t="str">
        <f t="shared" si="8"/>
        <v>FUORI CLASSIFICA</v>
      </c>
      <c r="I210" s="33">
        <v>209</v>
      </c>
    </row>
    <row r="211" spans="1:9" ht="14.4">
      <c r="A211" s="28">
        <v>210</v>
      </c>
      <c r="B211"/>
      <c r="C211"/>
      <c r="D211" s="49"/>
      <c r="E211" s="49"/>
      <c r="F211" s="28" t="str">
        <f t="shared" si="7"/>
        <v>OVER50</v>
      </c>
      <c r="G211" s="27" t="str">
        <f>IF(ISNA(VLOOKUP($A211,'Arrivo non competitiva'!$A:$B,2,FALSE)),"FUORI CLASSIFICA",VLOOKUP($A211,'Arrivo non competitiva'!$A:$B,2,FALSE))</f>
        <v>FUORI CLASSIFICA</v>
      </c>
      <c r="H211" s="27" t="str">
        <f t="shared" si="8"/>
        <v>FUORI CLASSIFICA</v>
      </c>
      <c r="I211" s="33">
        <v>210</v>
      </c>
    </row>
    <row r="212" spans="1:9" ht="14.4">
      <c r="A212" s="28">
        <v>211</v>
      </c>
      <c r="B212"/>
      <c r="C212"/>
      <c r="D212" s="49"/>
      <c r="E212" s="49"/>
      <c r="F212" s="28" t="str">
        <f t="shared" si="7"/>
        <v>OVER50</v>
      </c>
      <c r="G212" s="27" t="str">
        <f>IF(ISNA(VLOOKUP($A212,'Arrivo non competitiva'!$A:$B,2,FALSE)),"FUORI CLASSIFICA",VLOOKUP($A212,'Arrivo non competitiva'!$A:$B,2,FALSE))</f>
        <v>FUORI CLASSIFICA</v>
      </c>
      <c r="H212" s="27" t="str">
        <f t="shared" si="8"/>
        <v>FUORI CLASSIFICA</v>
      </c>
      <c r="I212" s="33">
        <v>211</v>
      </c>
    </row>
    <row r="213" spans="1:9" ht="14.4">
      <c r="A213" s="28">
        <v>212</v>
      </c>
      <c r="B213"/>
      <c r="C213"/>
      <c r="D213" s="49"/>
      <c r="E213" s="49"/>
      <c r="F213" s="28" t="str">
        <f t="shared" si="7"/>
        <v>OVER50</v>
      </c>
      <c r="G213" s="27" t="str">
        <f>IF(ISNA(VLOOKUP($A213,'Arrivo non competitiva'!$A:$B,2,FALSE)),"FUORI CLASSIFICA",VLOOKUP($A213,'Arrivo non competitiva'!$A:$B,2,FALSE))</f>
        <v>FUORI CLASSIFICA</v>
      </c>
      <c r="H213" s="27" t="str">
        <f t="shared" si="8"/>
        <v>FUORI CLASSIFICA</v>
      </c>
      <c r="I213" s="33">
        <v>212</v>
      </c>
    </row>
    <row r="214" spans="1:9" ht="14.4">
      <c r="A214" s="28">
        <v>213</v>
      </c>
      <c r="B214"/>
      <c r="C214"/>
      <c r="D214" s="49"/>
      <c r="E214" s="49"/>
      <c r="F214" s="28" t="str">
        <f t="shared" si="7"/>
        <v>OVER50</v>
      </c>
      <c r="G214" s="27" t="str">
        <f>IF(ISNA(VLOOKUP($A214,'Arrivo non competitiva'!$A:$B,2,FALSE)),"FUORI CLASSIFICA",VLOOKUP($A214,'Arrivo non competitiva'!$A:$B,2,FALSE))</f>
        <v>FUORI CLASSIFICA</v>
      </c>
      <c r="H214" s="27" t="str">
        <f t="shared" si="8"/>
        <v>FUORI CLASSIFICA</v>
      </c>
      <c r="I214" s="33">
        <v>213</v>
      </c>
    </row>
    <row r="215" spans="1:9" ht="14.4">
      <c r="A215" s="28">
        <v>214</v>
      </c>
      <c r="B215"/>
      <c r="C215"/>
      <c r="D215" s="49"/>
      <c r="E215" s="49"/>
      <c r="F215" s="28" t="str">
        <f t="shared" si="7"/>
        <v>OVER50</v>
      </c>
      <c r="G215" s="27" t="str">
        <f>IF(ISNA(VLOOKUP($A215,'Arrivo non competitiva'!$A:$B,2,FALSE)),"FUORI CLASSIFICA",VLOOKUP($A215,'Arrivo non competitiva'!$A:$B,2,FALSE))</f>
        <v>FUORI CLASSIFICA</v>
      </c>
      <c r="H215" s="27" t="str">
        <f t="shared" si="8"/>
        <v>FUORI CLASSIFICA</v>
      </c>
      <c r="I215" s="33">
        <v>214</v>
      </c>
    </row>
    <row r="216" spans="1:9" ht="14.4">
      <c r="A216" s="28">
        <v>215</v>
      </c>
      <c r="B216"/>
      <c r="C216"/>
      <c r="D216" s="49"/>
      <c r="E216" s="49"/>
      <c r="F216" s="28" t="str">
        <f t="shared" si="7"/>
        <v>OVER50</v>
      </c>
      <c r="G216" s="27" t="str">
        <f>IF(ISNA(VLOOKUP($A216,'Arrivo non competitiva'!$A:$B,2,FALSE)),"FUORI CLASSIFICA",VLOOKUP($A216,'Arrivo non competitiva'!$A:$B,2,FALSE))</f>
        <v>FUORI CLASSIFICA</v>
      </c>
      <c r="H216" s="27" t="str">
        <f t="shared" si="8"/>
        <v>FUORI CLASSIFICA</v>
      </c>
      <c r="I216" s="33">
        <v>215</v>
      </c>
    </row>
    <row r="217" spans="1:9" ht="14.4">
      <c r="A217" s="28">
        <v>216</v>
      </c>
      <c r="B217"/>
      <c r="C217"/>
      <c r="D217" s="49"/>
      <c r="E217" s="49"/>
      <c r="F217" s="28" t="str">
        <f t="shared" si="7"/>
        <v>OVER50</v>
      </c>
      <c r="G217" s="27" t="str">
        <f>IF(ISNA(VLOOKUP($A217,'Arrivo non competitiva'!$A:$B,2,FALSE)),"FUORI CLASSIFICA",VLOOKUP($A217,'Arrivo non competitiva'!$A:$B,2,FALSE))</f>
        <v>FUORI CLASSIFICA</v>
      </c>
      <c r="H217" s="27" t="str">
        <f t="shared" si="8"/>
        <v>FUORI CLASSIFICA</v>
      </c>
      <c r="I217" s="33">
        <v>216</v>
      </c>
    </row>
    <row r="218" spans="1:9" ht="14.4">
      <c r="A218" s="28">
        <v>217</v>
      </c>
      <c r="B218"/>
      <c r="C218"/>
      <c r="D218" s="49"/>
      <c r="E218" s="49"/>
      <c r="F218" s="28" t="str">
        <f t="shared" si="7"/>
        <v>OVER50</v>
      </c>
      <c r="G218" s="27" t="str">
        <f>IF(ISNA(VLOOKUP($A218,'Arrivo non competitiva'!$A:$B,2,FALSE)),"FUORI CLASSIFICA",VLOOKUP($A218,'Arrivo non competitiva'!$A:$B,2,FALSE))</f>
        <v>FUORI CLASSIFICA</v>
      </c>
      <c r="H218" s="27" t="str">
        <f t="shared" si="8"/>
        <v>FUORI CLASSIFICA</v>
      </c>
      <c r="I218" s="33">
        <v>217</v>
      </c>
    </row>
    <row r="219" spans="1:9" ht="14.4">
      <c r="A219" s="28">
        <v>218</v>
      </c>
      <c r="B219"/>
      <c r="C219"/>
      <c r="D219" s="49"/>
      <c r="E219" s="49"/>
      <c r="F219" s="28" t="str">
        <f t="shared" si="7"/>
        <v>OVER50</v>
      </c>
      <c r="G219" s="27" t="str">
        <f>IF(ISNA(VLOOKUP($A219,'Arrivo non competitiva'!$A:$B,2,FALSE)),"FUORI CLASSIFICA",VLOOKUP($A219,'Arrivo non competitiva'!$A:$B,2,FALSE))</f>
        <v>FUORI CLASSIFICA</v>
      </c>
      <c r="H219" s="27" t="str">
        <f t="shared" si="8"/>
        <v>FUORI CLASSIFICA</v>
      </c>
      <c r="I219" s="33">
        <v>218</v>
      </c>
    </row>
    <row r="220" spans="1:9" ht="14.4">
      <c r="A220" s="28">
        <v>219</v>
      </c>
      <c r="B220"/>
      <c r="C220"/>
      <c r="D220" s="49"/>
      <c r="E220" s="49"/>
      <c r="F220" s="28" t="str">
        <f t="shared" si="7"/>
        <v>OVER50</v>
      </c>
      <c r="G220" s="27" t="str">
        <f>IF(ISNA(VLOOKUP($A220,'Arrivo non competitiva'!$A:$B,2,FALSE)),"FUORI CLASSIFICA",VLOOKUP($A220,'Arrivo non competitiva'!$A:$B,2,FALSE))</f>
        <v>FUORI CLASSIFICA</v>
      </c>
      <c r="H220" s="27" t="str">
        <f t="shared" si="8"/>
        <v>FUORI CLASSIFICA</v>
      </c>
      <c r="I220" s="33">
        <v>219</v>
      </c>
    </row>
    <row r="221" spans="1:9" ht="14.4">
      <c r="A221" s="28">
        <v>220</v>
      </c>
      <c r="B221"/>
      <c r="C221"/>
      <c r="D221" s="49"/>
      <c r="E221" s="49"/>
      <c r="F221" s="28" t="str">
        <f t="shared" si="7"/>
        <v>OVER50</v>
      </c>
      <c r="G221" s="27" t="str">
        <f>IF(ISNA(VLOOKUP($A221,'Arrivo non competitiva'!$A:$B,2,FALSE)),"FUORI CLASSIFICA",VLOOKUP($A221,'Arrivo non competitiva'!$A:$B,2,FALSE))</f>
        <v>FUORI CLASSIFICA</v>
      </c>
      <c r="H221" s="27" t="str">
        <f t="shared" si="8"/>
        <v>FUORI CLASSIFICA</v>
      </c>
      <c r="I221" s="33">
        <v>220</v>
      </c>
    </row>
    <row r="222" spans="1:9" ht="14.4">
      <c r="A222" s="28">
        <v>221</v>
      </c>
      <c r="B222"/>
      <c r="C222"/>
      <c r="D222" s="49"/>
      <c r="E222" s="49"/>
      <c r="F222" s="28" t="str">
        <f t="shared" si="7"/>
        <v>OVER50</v>
      </c>
      <c r="G222" s="27" t="str">
        <f>IF(ISNA(VLOOKUP($A222,'Arrivo non competitiva'!$A:$B,2,FALSE)),"FUORI CLASSIFICA",VLOOKUP($A222,'Arrivo non competitiva'!$A:$B,2,FALSE))</f>
        <v>FUORI CLASSIFICA</v>
      </c>
      <c r="H222" s="27" t="str">
        <f t="shared" si="8"/>
        <v>FUORI CLASSIFICA</v>
      </c>
      <c r="I222" s="33">
        <v>221</v>
      </c>
    </row>
    <row r="223" spans="1:9" ht="14.4">
      <c r="A223" s="28">
        <v>222</v>
      </c>
      <c r="B223"/>
      <c r="C223"/>
      <c r="D223" s="49"/>
      <c r="E223" s="49"/>
      <c r="F223" s="28" t="str">
        <f t="shared" si="7"/>
        <v>OVER50</v>
      </c>
      <c r="G223" s="27" t="str">
        <f>IF(ISNA(VLOOKUP($A223,'Arrivo non competitiva'!$A:$B,2,FALSE)),"FUORI CLASSIFICA",VLOOKUP($A223,'Arrivo non competitiva'!$A:$B,2,FALSE))</f>
        <v>FUORI CLASSIFICA</v>
      </c>
      <c r="H223" s="27" t="str">
        <f t="shared" si="8"/>
        <v>FUORI CLASSIFICA</v>
      </c>
      <c r="I223" s="33">
        <v>222</v>
      </c>
    </row>
    <row r="224" spans="1:9" ht="14.4">
      <c r="A224" s="28">
        <v>223</v>
      </c>
      <c r="B224"/>
      <c r="C224"/>
      <c r="D224" s="49"/>
      <c r="E224" s="49"/>
      <c r="F224" s="28" t="str">
        <f t="shared" si="7"/>
        <v>OVER50</v>
      </c>
      <c r="G224" s="27" t="str">
        <f>IF(ISNA(VLOOKUP($A224,'Arrivo non competitiva'!$A:$B,2,FALSE)),"FUORI CLASSIFICA",VLOOKUP($A224,'Arrivo non competitiva'!$A:$B,2,FALSE))</f>
        <v>FUORI CLASSIFICA</v>
      </c>
      <c r="H224" s="27" t="str">
        <f t="shared" si="8"/>
        <v>FUORI CLASSIFICA</v>
      </c>
      <c r="I224" s="33">
        <v>223</v>
      </c>
    </row>
    <row r="225" spans="1:9" ht="14.4">
      <c r="A225" s="28">
        <v>224</v>
      </c>
      <c r="B225"/>
      <c r="C225"/>
      <c r="D225" s="49"/>
      <c r="E225" s="49"/>
      <c r="F225" s="28" t="str">
        <f t="shared" si="7"/>
        <v>OVER50</v>
      </c>
      <c r="G225" s="27" t="str">
        <f>IF(ISNA(VLOOKUP($A225,'Arrivo non competitiva'!$A:$B,2,FALSE)),"FUORI CLASSIFICA",VLOOKUP($A225,'Arrivo non competitiva'!$A:$B,2,FALSE))</f>
        <v>FUORI CLASSIFICA</v>
      </c>
      <c r="H225" s="27" t="str">
        <f t="shared" si="8"/>
        <v>FUORI CLASSIFICA</v>
      </c>
      <c r="I225" s="33">
        <v>224</v>
      </c>
    </row>
    <row r="226" spans="1:9" ht="14.4">
      <c r="A226" s="28">
        <v>225</v>
      </c>
      <c r="B226"/>
      <c r="C226"/>
      <c r="D226" s="49"/>
      <c r="E226" s="49"/>
      <c r="F226" s="28" t="str">
        <f t="shared" si="7"/>
        <v>OVER50</v>
      </c>
      <c r="G226" s="27" t="str">
        <f>IF(ISNA(VLOOKUP($A226,'Arrivo non competitiva'!$A:$B,2,FALSE)),"FUORI CLASSIFICA",VLOOKUP($A226,'Arrivo non competitiva'!$A:$B,2,FALSE))</f>
        <v>FUORI CLASSIFICA</v>
      </c>
      <c r="H226" s="27" t="str">
        <f t="shared" si="8"/>
        <v>FUORI CLASSIFICA</v>
      </c>
      <c r="I226" s="33">
        <v>225</v>
      </c>
    </row>
    <row r="227" spans="1:9" ht="14.4">
      <c r="A227" s="28">
        <v>226</v>
      </c>
      <c r="B227"/>
      <c r="C227"/>
      <c r="D227" s="49"/>
      <c r="E227" s="49"/>
      <c r="F227" s="28" t="str">
        <f t="shared" si="7"/>
        <v>OVER50</v>
      </c>
      <c r="G227" s="27" t="str">
        <f>IF(ISNA(VLOOKUP($A227,'Arrivo non competitiva'!$A:$B,2,FALSE)),"FUORI CLASSIFICA",VLOOKUP($A227,'Arrivo non competitiva'!$A:$B,2,FALSE))</f>
        <v>FUORI CLASSIFICA</v>
      </c>
      <c r="H227" s="27" t="str">
        <f t="shared" si="8"/>
        <v>FUORI CLASSIFICA</v>
      </c>
      <c r="I227" s="33">
        <v>226</v>
      </c>
    </row>
    <row r="228" spans="1:9" ht="14.4">
      <c r="A228" s="28">
        <v>227</v>
      </c>
      <c r="B228"/>
      <c r="C228"/>
      <c r="D228" s="49"/>
      <c r="E228" s="49"/>
      <c r="F228" s="28" t="str">
        <f t="shared" si="7"/>
        <v>OVER50</v>
      </c>
      <c r="G228" s="27" t="str">
        <f>IF(ISNA(VLOOKUP($A228,'Arrivo non competitiva'!$A:$B,2,FALSE)),"FUORI CLASSIFICA",VLOOKUP($A228,'Arrivo non competitiva'!$A:$B,2,FALSE))</f>
        <v>FUORI CLASSIFICA</v>
      </c>
      <c r="H228" s="27" t="str">
        <f t="shared" si="8"/>
        <v>FUORI CLASSIFICA</v>
      </c>
      <c r="I228" s="33">
        <v>227</v>
      </c>
    </row>
    <row r="229" spans="1:9" ht="14.4">
      <c r="A229" s="28">
        <v>228</v>
      </c>
      <c r="B229"/>
      <c r="C229"/>
      <c r="D229" s="49"/>
      <c r="E229" s="49"/>
      <c r="F229" s="28" t="str">
        <f t="shared" si="7"/>
        <v>OVER50</v>
      </c>
      <c r="G229" s="27" t="str">
        <f>IF(ISNA(VLOOKUP($A229,'Arrivo non competitiva'!$A:$B,2,FALSE)),"FUORI CLASSIFICA",VLOOKUP($A229,'Arrivo non competitiva'!$A:$B,2,FALSE))</f>
        <v>FUORI CLASSIFICA</v>
      </c>
      <c r="H229" s="27" t="str">
        <f t="shared" si="8"/>
        <v>FUORI CLASSIFICA</v>
      </c>
      <c r="I229" s="33">
        <v>228</v>
      </c>
    </row>
    <row r="230" spans="1:9" ht="14.4">
      <c r="A230" s="28">
        <v>229</v>
      </c>
      <c r="B230"/>
      <c r="C230"/>
      <c r="D230" s="49"/>
      <c r="E230" s="49"/>
      <c r="F230" s="28" t="str">
        <f t="shared" si="7"/>
        <v>OVER50</v>
      </c>
      <c r="G230" s="27" t="str">
        <f>IF(ISNA(VLOOKUP($A230,'Arrivo non competitiva'!$A:$B,2,FALSE)),"FUORI CLASSIFICA",VLOOKUP($A230,'Arrivo non competitiva'!$A:$B,2,FALSE))</f>
        <v>FUORI CLASSIFICA</v>
      </c>
      <c r="H230" s="27" t="str">
        <f t="shared" si="8"/>
        <v>FUORI CLASSIFICA</v>
      </c>
      <c r="I230" s="33">
        <v>229</v>
      </c>
    </row>
    <row r="231" spans="1:9" ht="14.4">
      <c r="A231" s="28">
        <v>230</v>
      </c>
      <c r="B231"/>
      <c r="C231"/>
      <c r="D231" s="49"/>
      <c r="E231" s="49"/>
      <c r="F231" s="28" t="str">
        <f t="shared" si="7"/>
        <v>OVER50</v>
      </c>
      <c r="G231" s="27" t="str">
        <f>IF(ISNA(VLOOKUP($A231,'Arrivo non competitiva'!$A:$B,2,FALSE)),"FUORI CLASSIFICA",VLOOKUP($A231,'Arrivo non competitiva'!$A:$B,2,FALSE))</f>
        <v>FUORI CLASSIFICA</v>
      </c>
      <c r="H231" s="27" t="str">
        <f t="shared" si="8"/>
        <v>FUORI CLASSIFICA</v>
      </c>
      <c r="I231" s="33">
        <v>230</v>
      </c>
    </row>
    <row r="232" spans="1:9" ht="14.4">
      <c r="A232" s="28">
        <v>231</v>
      </c>
      <c r="B232"/>
      <c r="C232"/>
      <c r="D232" s="49"/>
      <c r="E232" s="49"/>
      <c r="F232" s="28" t="str">
        <f t="shared" si="7"/>
        <v>OVER50</v>
      </c>
      <c r="G232" s="27" t="str">
        <f>IF(ISNA(VLOOKUP($A232,'Arrivo non competitiva'!$A:$B,2,FALSE)),"FUORI CLASSIFICA",VLOOKUP($A232,'Arrivo non competitiva'!$A:$B,2,FALSE))</f>
        <v>FUORI CLASSIFICA</v>
      </c>
      <c r="H232" s="27" t="str">
        <f t="shared" si="8"/>
        <v>FUORI CLASSIFICA</v>
      </c>
      <c r="I232" s="33">
        <v>231</v>
      </c>
    </row>
    <row r="233" spans="1:9" ht="14.4">
      <c r="A233" s="28">
        <v>232</v>
      </c>
      <c r="B233"/>
      <c r="C233"/>
      <c r="D233" s="49"/>
      <c r="E233" s="49"/>
      <c r="F233" s="28" t="str">
        <f t="shared" si="7"/>
        <v>OVER50</v>
      </c>
      <c r="G233" s="27" t="str">
        <f>IF(ISNA(VLOOKUP($A233,'Arrivo non competitiva'!$A:$B,2,FALSE)),"FUORI CLASSIFICA",VLOOKUP($A233,'Arrivo non competitiva'!$A:$B,2,FALSE))</f>
        <v>FUORI CLASSIFICA</v>
      </c>
      <c r="H233" s="27" t="str">
        <f t="shared" si="8"/>
        <v>FUORI CLASSIFICA</v>
      </c>
      <c r="I233" s="33">
        <v>232</v>
      </c>
    </row>
    <row r="234" spans="1:9" ht="14.4">
      <c r="A234" s="28">
        <v>233</v>
      </c>
      <c r="B234"/>
      <c r="C234"/>
      <c r="D234" s="49"/>
      <c r="E234" s="49"/>
      <c r="F234" s="28" t="str">
        <f t="shared" si="7"/>
        <v>OVER50</v>
      </c>
      <c r="G234" s="27" t="str">
        <f>IF(ISNA(VLOOKUP($A234,'Arrivo non competitiva'!$A:$B,2,FALSE)),"FUORI CLASSIFICA",VLOOKUP($A234,'Arrivo non competitiva'!$A:$B,2,FALSE))</f>
        <v>FUORI CLASSIFICA</v>
      </c>
      <c r="H234" s="27" t="str">
        <f t="shared" si="8"/>
        <v>FUORI CLASSIFICA</v>
      </c>
      <c r="I234" s="33">
        <v>233</v>
      </c>
    </row>
    <row r="235" spans="1:9" ht="14.4">
      <c r="A235" s="28">
        <v>234</v>
      </c>
      <c r="B235"/>
      <c r="C235"/>
      <c r="D235" s="49"/>
      <c r="E235" s="49"/>
      <c r="F235" s="28" t="str">
        <f t="shared" si="7"/>
        <v>OVER50</v>
      </c>
      <c r="G235" s="27" t="str">
        <f>IF(ISNA(VLOOKUP($A235,'Arrivo non competitiva'!$A:$B,2,FALSE)),"FUORI CLASSIFICA",VLOOKUP($A235,'Arrivo non competitiva'!$A:$B,2,FALSE))</f>
        <v>FUORI CLASSIFICA</v>
      </c>
      <c r="H235" s="27" t="str">
        <f t="shared" si="8"/>
        <v>FUORI CLASSIFICA</v>
      </c>
      <c r="I235" s="33">
        <v>234</v>
      </c>
    </row>
    <row r="236" spans="1:9" ht="14.4">
      <c r="A236" s="28">
        <v>235</v>
      </c>
      <c r="B236"/>
      <c r="C236"/>
      <c r="D236" s="49"/>
      <c r="E236" s="49"/>
      <c r="F236" s="28" t="str">
        <f t="shared" si="7"/>
        <v>OVER50</v>
      </c>
      <c r="G236" s="27" t="str">
        <f>IF(ISNA(VLOOKUP($A236,'Arrivo non competitiva'!$A:$B,2,FALSE)),"FUORI CLASSIFICA",VLOOKUP($A236,'Arrivo non competitiva'!$A:$B,2,FALSE))</f>
        <v>FUORI CLASSIFICA</v>
      </c>
      <c r="H236" s="27" t="str">
        <f t="shared" si="8"/>
        <v>FUORI CLASSIFICA</v>
      </c>
      <c r="I236" s="33">
        <v>235</v>
      </c>
    </row>
    <row r="237" spans="1:9" ht="14.4">
      <c r="A237" s="28">
        <v>236</v>
      </c>
      <c r="B237"/>
      <c r="C237"/>
      <c r="D237" s="49"/>
      <c r="E237" s="49"/>
      <c r="F237" s="28" t="str">
        <f t="shared" si="7"/>
        <v>OVER50</v>
      </c>
      <c r="G237" s="27" t="str">
        <f>IF(ISNA(VLOOKUP($A237,'Arrivo non competitiva'!$A:$B,2,FALSE)),"FUORI CLASSIFICA",VLOOKUP($A237,'Arrivo non competitiva'!$A:$B,2,FALSE))</f>
        <v>FUORI CLASSIFICA</v>
      </c>
      <c r="H237" s="27" t="str">
        <f t="shared" si="8"/>
        <v>FUORI CLASSIFICA</v>
      </c>
      <c r="I237" s="33">
        <v>236</v>
      </c>
    </row>
    <row r="238" spans="1:9" ht="14.4">
      <c r="A238" s="28">
        <v>237</v>
      </c>
      <c r="B238"/>
      <c r="C238"/>
      <c r="D238" s="49"/>
      <c r="E238" s="49"/>
      <c r="F238" s="28" t="str">
        <f t="shared" si="7"/>
        <v>OVER50</v>
      </c>
      <c r="G238" s="27" t="str">
        <f>IF(ISNA(VLOOKUP($A238,'Arrivo non competitiva'!$A:$B,2,FALSE)),"FUORI CLASSIFICA",VLOOKUP($A238,'Arrivo non competitiva'!$A:$B,2,FALSE))</f>
        <v>FUORI CLASSIFICA</v>
      </c>
      <c r="H238" s="27" t="str">
        <f t="shared" si="8"/>
        <v>FUORI CLASSIFICA</v>
      </c>
      <c r="I238" s="33">
        <v>237</v>
      </c>
    </row>
    <row r="239" spans="1:9" ht="14.4">
      <c r="A239" s="28">
        <v>238</v>
      </c>
      <c r="B239"/>
      <c r="C239"/>
      <c r="D239" s="49"/>
      <c r="E239" s="49"/>
      <c r="F239" s="28" t="str">
        <f t="shared" si="7"/>
        <v>OVER50</v>
      </c>
      <c r="G239" s="27" t="str">
        <f>IF(ISNA(VLOOKUP($A239,'Arrivo non competitiva'!$A:$B,2,FALSE)),"FUORI CLASSIFICA",VLOOKUP($A239,'Arrivo non competitiva'!$A:$B,2,FALSE))</f>
        <v>FUORI CLASSIFICA</v>
      </c>
      <c r="H239" s="27" t="str">
        <f t="shared" si="8"/>
        <v>FUORI CLASSIFICA</v>
      </c>
      <c r="I239" s="33">
        <v>238</v>
      </c>
    </row>
    <row r="240" spans="1:9" ht="14.4">
      <c r="A240" s="28">
        <v>239</v>
      </c>
      <c r="B240"/>
      <c r="C240"/>
      <c r="D240" s="49"/>
      <c r="E240" s="49"/>
      <c r="F240" s="28" t="str">
        <f t="shared" si="7"/>
        <v>OVER50</v>
      </c>
      <c r="G240" s="27" t="str">
        <f>IF(ISNA(VLOOKUP($A240,'Arrivo non competitiva'!$A:$B,2,FALSE)),"FUORI CLASSIFICA",VLOOKUP($A240,'Arrivo non competitiva'!$A:$B,2,FALSE))</f>
        <v>FUORI CLASSIFICA</v>
      </c>
      <c r="H240" s="27" t="str">
        <f t="shared" si="8"/>
        <v>FUORI CLASSIFICA</v>
      </c>
      <c r="I240" s="33">
        <v>239</v>
      </c>
    </row>
    <row r="241" spans="1:9" ht="14.4">
      <c r="A241" s="28">
        <v>240</v>
      </c>
      <c r="B241"/>
      <c r="C241"/>
      <c r="D241" s="49"/>
      <c r="E241" s="49"/>
      <c r="F241" s="28" t="str">
        <f t="shared" si="7"/>
        <v>OVER50</v>
      </c>
      <c r="G241" s="27" t="str">
        <f>IF(ISNA(VLOOKUP($A241,'Arrivo non competitiva'!$A:$B,2,FALSE)),"FUORI CLASSIFICA",VLOOKUP($A241,'Arrivo non competitiva'!$A:$B,2,FALSE))</f>
        <v>FUORI CLASSIFICA</v>
      </c>
      <c r="H241" s="27" t="str">
        <f t="shared" si="8"/>
        <v>FUORI CLASSIFICA</v>
      </c>
      <c r="I241" s="33">
        <v>240</v>
      </c>
    </row>
    <row r="242" spans="1:9" ht="14.4">
      <c r="A242" s="28">
        <v>241</v>
      </c>
      <c r="B242"/>
      <c r="C242"/>
      <c r="D242" s="49"/>
      <c r="E242" s="49"/>
      <c r="F242" s="28" t="str">
        <f t="shared" si="7"/>
        <v>OVER50</v>
      </c>
      <c r="G242" s="27" t="str">
        <f>IF(ISNA(VLOOKUP($A242,'Arrivo non competitiva'!$A:$B,2,FALSE)),"FUORI CLASSIFICA",VLOOKUP($A242,'Arrivo non competitiva'!$A:$B,2,FALSE))</f>
        <v>FUORI CLASSIFICA</v>
      </c>
      <c r="H242" s="27" t="str">
        <f t="shared" si="8"/>
        <v>FUORI CLASSIFICA</v>
      </c>
      <c r="I242" s="33">
        <v>241</v>
      </c>
    </row>
    <row r="243" spans="1:9" ht="14.4">
      <c r="A243" s="28">
        <v>242</v>
      </c>
      <c r="B243"/>
      <c r="C243"/>
      <c r="D243" s="49"/>
      <c r="E243" s="49"/>
      <c r="F243" s="28" t="str">
        <f t="shared" si="7"/>
        <v>OVER50</v>
      </c>
      <c r="G243" s="27" t="str">
        <f>IF(ISNA(VLOOKUP($A243,'Arrivo non competitiva'!$A:$B,2,FALSE)),"FUORI CLASSIFICA",VLOOKUP($A243,'Arrivo non competitiva'!$A:$B,2,FALSE))</f>
        <v>FUORI CLASSIFICA</v>
      </c>
      <c r="H243" s="27" t="str">
        <f t="shared" si="8"/>
        <v>FUORI CLASSIFICA</v>
      </c>
      <c r="I243" s="33">
        <v>242</v>
      </c>
    </row>
    <row r="244" spans="1:9" ht="14.4">
      <c r="A244" s="28">
        <v>243</v>
      </c>
      <c r="B244"/>
      <c r="C244"/>
      <c r="D244" s="49"/>
      <c r="E244" s="49"/>
      <c r="F244" s="28" t="str">
        <f t="shared" si="7"/>
        <v>OVER50</v>
      </c>
      <c r="G244" s="27" t="str">
        <f>IF(ISNA(VLOOKUP($A244,'Arrivo non competitiva'!$A:$B,2,FALSE)),"FUORI CLASSIFICA",VLOOKUP($A244,'Arrivo non competitiva'!$A:$B,2,FALSE))</f>
        <v>FUORI CLASSIFICA</v>
      </c>
      <c r="H244" s="27" t="str">
        <f t="shared" si="8"/>
        <v>FUORI CLASSIFICA</v>
      </c>
      <c r="I244" s="33">
        <v>243</v>
      </c>
    </row>
    <row r="245" spans="1:9" ht="14.4">
      <c r="A245" s="28">
        <v>244</v>
      </c>
      <c r="B245"/>
      <c r="C245"/>
      <c r="D245" s="49"/>
      <c r="E245" s="49"/>
      <c r="F245" s="28" t="str">
        <f t="shared" si="7"/>
        <v>OVER50</v>
      </c>
      <c r="G245" s="27" t="str">
        <f>IF(ISNA(VLOOKUP($A245,'Arrivo non competitiva'!$A:$B,2,FALSE)),"FUORI CLASSIFICA",VLOOKUP($A245,'Arrivo non competitiva'!$A:$B,2,FALSE))</f>
        <v>FUORI CLASSIFICA</v>
      </c>
      <c r="H245" s="27" t="str">
        <f t="shared" si="8"/>
        <v>FUORI CLASSIFICA</v>
      </c>
      <c r="I245" s="33">
        <v>244</v>
      </c>
    </row>
    <row r="246" spans="1:9" ht="14.4">
      <c r="A246" s="28">
        <v>245</v>
      </c>
      <c r="B246"/>
      <c r="C246"/>
      <c r="D246" s="49"/>
      <c r="E246" s="49"/>
      <c r="F246" s="28" t="str">
        <f t="shared" si="7"/>
        <v>OVER50</v>
      </c>
      <c r="G246" s="27" t="str">
        <f>IF(ISNA(VLOOKUP($A246,'Arrivo non competitiva'!$A:$B,2,FALSE)),"FUORI CLASSIFICA",VLOOKUP($A246,'Arrivo non competitiva'!$A:$B,2,FALSE))</f>
        <v>FUORI CLASSIFICA</v>
      </c>
      <c r="H246" s="27" t="str">
        <f t="shared" si="8"/>
        <v>FUORI CLASSIFICA</v>
      </c>
      <c r="I246" s="33">
        <v>245</v>
      </c>
    </row>
    <row r="247" spans="1:9" ht="14.4">
      <c r="A247" s="28">
        <v>246</v>
      </c>
      <c r="B247"/>
      <c r="C247"/>
      <c r="D247" s="49"/>
      <c r="E247" s="49"/>
      <c r="F247" s="28" t="str">
        <f t="shared" si="7"/>
        <v>OVER50</v>
      </c>
      <c r="G247" s="27" t="str">
        <f>IF(ISNA(VLOOKUP($A247,'Arrivo non competitiva'!$A:$B,2,FALSE)),"FUORI CLASSIFICA",VLOOKUP($A247,'Arrivo non competitiva'!$A:$B,2,FALSE))</f>
        <v>FUORI CLASSIFICA</v>
      </c>
      <c r="H247" s="27" t="str">
        <f t="shared" si="8"/>
        <v>FUORI CLASSIFICA</v>
      </c>
      <c r="I247" s="33">
        <v>246</v>
      </c>
    </row>
    <row r="248" spans="1:9" ht="14.4">
      <c r="A248" s="28">
        <v>247</v>
      </c>
      <c r="B248"/>
      <c r="C248"/>
      <c r="D248" s="49"/>
      <c r="E248" s="49"/>
      <c r="F248" s="28" t="str">
        <f t="shared" si="7"/>
        <v>OVER50</v>
      </c>
      <c r="G248" s="27" t="str">
        <f>IF(ISNA(VLOOKUP($A248,'Arrivo non competitiva'!$A:$B,2,FALSE)),"FUORI CLASSIFICA",VLOOKUP($A248,'Arrivo non competitiva'!$A:$B,2,FALSE))</f>
        <v>FUORI CLASSIFICA</v>
      </c>
      <c r="H248" s="27" t="str">
        <f t="shared" si="8"/>
        <v>FUORI CLASSIFICA</v>
      </c>
      <c r="I248" s="33">
        <v>247</v>
      </c>
    </row>
    <row r="249" spans="1:9" ht="14.4">
      <c r="A249" s="28">
        <v>248</v>
      </c>
      <c r="B249"/>
      <c r="C249"/>
      <c r="D249" s="49"/>
      <c r="E249" s="49"/>
      <c r="F249" s="28" t="str">
        <f t="shared" si="7"/>
        <v>OVER50</v>
      </c>
      <c r="G249" s="27" t="str">
        <f>IF(ISNA(VLOOKUP($A249,'Arrivo non competitiva'!$A:$B,2,FALSE)),"FUORI CLASSIFICA",VLOOKUP($A249,'Arrivo non competitiva'!$A:$B,2,FALSE))</f>
        <v>FUORI CLASSIFICA</v>
      </c>
      <c r="H249" s="27" t="str">
        <f t="shared" si="8"/>
        <v>FUORI CLASSIFICA</v>
      </c>
      <c r="I249" s="33">
        <v>248</v>
      </c>
    </row>
    <row r="250" spans="1:9" ht="14.4">
      <c r="A250" s="28">
        <v>249</v>
      </c>
      <c r="B250"/>
      <c r="C250"/>
      <c r="D250" s="49"/>
      <c r="E250" s="49"/>
      <c r="F250" s="28" t="str">
        <f t="shared" si="7"/>
        <v>OVER50</v>
      </c>
      <c r="G250" s="27" t="str">
        <f>IF(ISNA(VLOOKUP($A250,'Arrivo non competitiva'!$A:$B,2,FALSE)),"FUORI CLASSIFICA",VLOOKUP($A250,'Arrivo non competitiva'!$A:$B,2,FALSE))</f>
        <v>FUORI CLASSIFICA</v>
      </c>
      <c r="H250" s="27" t="str">
        <f t="shared" si="8"/>
        <v>FUORI CLASSIFICA</v>
      </c>
      <c r="I250" s="33">
        <v>249</v>
      </c>
    </row>
    <row r="251" spans="1:9" ht="14.4">
      <c r="A251" s="28">
        <v>250</v>
      </c>
      <c r="B251"/>
      <c r="C251"/>
      <c r="D251" s="49"/>
      <c r="E251" s="49"/>
      <c r="F251" s="28" t="str">
        <f t="shared" si="7"/>
        <v>OVER50</v>
      </c>
      <c r="G251" s="27" t="str">
        <f>IF(ISNA(VLOOKUP($A251,'Arrivo non competitiva'!$A:$B,2,FALSE)),"FUORI CLASSIFICA",VLOOKUP($A251,'Arrivo non competitiva'!$A:$B,2,FALSE))</f>
        <v>FUORI CLASSIFICA</v>
      </c>
      <c r="H251" s="27" t="str">
        <f t="shared" si="8"/>
        <v>FUORI CLASSIFICA</v>
      </c>
      <c r="I251" s="33">
        <v>250</v>
      </c>
    </row>
    <row r="252" spans="1:9" ht="14.4">
      <c r="A252" s="28">
        <v>251</v>
      </c>
      <c r="B252"/>
      <c r="C252"/>
      <c r="D252" s="49"/>
      <c r="E252" s="49"/>
      <c r="F252" s="28" t="str">
        <f t="shared" si="7"/>
        <v>OVER50</v>
      </c>
      <c r="G252" s="27" t="str">
        <f>IF(ISNA(VLOOKUP($A252,'Arrivo non competitiva'!$A:$B,2,FALSE)),"FUORI CLASSIFICA",VLOOKUP($A252,'Arrivo non competitiva'!$A:$B,2,FALSE))</f>
        <v>FUORI CLASSIFICA</v>
      </c>
      <c r="H252" s="27" t="str">
        <f t="shared" si="8"/>
        <v>FUORI CLASSIFICA</v>
      </c>
      <c r="I252" s="33">
        <v>251</v>
      </c>
    </row>
    <row r="253" spans="1:9" ht="14.4">
      <c r="A253" s="28">
        <v>252</v>
      </c>
      <c r="B253"/>
      <c r="C253"/>
      <c r="D253" s="49"/>
      <c r="E253" s="49"/>
      <c r="F253" s="28" t="str">
        <f t="shared" si="7"/>
        <v>OVER50</v>
      </c>
      <c r="G253" s="27" t="str">
        <f>IF(ISNA(VLOOKUP($A253,'Arrivo non competitiva'!$A:$B,2,FALSE)),"FUORI CLASSIFICA",VLOOKUP($A253,'Arrivo non competitiva'!$A:$B,2,FALSE))</f>
        <v>FUORI CLASSIFICA</v>
      </c>
      <c r="H253" s="27" t="str">
        <f t="shared" si="8"/>
        <v>FUORI CLASSIFICA</v>
      </c>
      <c r="I253" s="33">
        <v>252</v>
      </c>
    </row>
    <row r="254" spans="1:9" ht="14.4">
      <c r="A254" s="28">
        <v>253</v>
      </c>
      <c r="B254"/>
      <c r="C254"/>
      <c r="D254" s="49"/>
      <c r="E254" s="49"/>
      <c r="F254" s="28" t="str">
        <f t="shared" si="7"/>
        <v>OVER50</v>
      </c>
      <c r="G254" s="27" t="str">
        <f>IF(ISNA(VLOOKUP($A254,'Arrivo non competitiva'!$A:$B,2,FALSE)),"FUORI CLASSIFICA",VLOOKUP($A254,'Arrivo non competitiva'!$A:$B,2,FALSE))</f>
        <v>FUORI CLASSIFICA</v>
      </c>
      <c r="H254" s="27" t="str">
        <f t="shared" si="8"/>
        <v>FUORI CLASSIFICA</v>
      </c>
      <c r="I254" s="33">
        <v>253</v>
      </c>
    </row>
    <row r="255" spans="1:9" ht="14.4">
      <c r="A255" s="28">
        <v>254</v>
      </c>
      <c r="B255"/>
      <c r="C255"/>
      <c r="D255" s="49"/>
      <c r="E255" s="49"/>
      <c r="F255" s="28" t="str">
        <f t="shared" si="7"/>
        <v>OVER50</v>
      </c>
      <c r="G255" s="27" t="str">
        <f>IF(ISNA(VLOOKUP($A255,'Arrivo non competitiva'!$A:$B,2,FALSE)),"FUORI CLASSIFICA",VLOOKUP($A255,'Arrivo non competitiva'!$A:$B,2,FALSE))</f>
        <v>FUORI CLASSIFICA</v>
      </c>
      <c r="H255" s="27" t="str">
        <f t="shared" si="8"/>
        <v>FUORI CLASSIFICA</v>
      </c>
      <c r="I255" s="33">
        <v>254</v>
      </c>
    </row>
    <row r="256" spans="1:9" ht="14.4">
      <c r="A256" s="28">
        <v>255</v>
      </c>
      <c r="B256"/>
      <c r="C256"/>
      <c r="D256" s="49"/>
      <c r="E256" s="49"/>
      <c r="F256" s="28" t="str">
        <f t="shared" si="7"/>
        <v>OVER50</v>
      </c>
      <c r="G256" s="27" t="str">
        <f>IF(ISNA(VLOOKUP($A256,'Arrivo non competitiva'!$A:$B,2,FALSE)),"FUORI CLASSIFICA",VLOOKUP($A256,'Arrivo non competitiva'!$A:$B,2,FALSE))</f>
        <v>FUORI CLASSIFICA</v>
      </c>
      <c r="H256" s="27" t="str">
        <f t="shared" si="8"/>
        <v>FUORI CLASSIFICA</v>
      </c>
      <c r="I256" s="33">
        <v>255</v>
      </c>
    </row>
    <row r="257" spans="1:9" ht="14.4">
      <c r="A257" s="28">
        <v>256</v>
      </c>
      <c r="B257"/>
      <c r="C257"/>
      <c r="D257" s="49"/>
      <c r="E257" s="49"/>
      <c r="F257" s="28" t="str">
        <f t="shared" si="7"/>
        <v>OVER50</v>
      </c>
      <c r="G257" s="27" t="str">
        <f>IF(ISNA(VLOOKUP($A257,'Arrivo non competitiva'!$A:$B,2,FALSE)),"FUORI CLASSIFICA",VLOOKUP($A257,'Arrivo non competitiva'!$A:$B,2,FALSE))</f>
        <v>FUORI CLASSIFICA</v>
      </c>
      <c r="H257" s="27" t="str">
        <f t="shared" si="8"/>
        <v>FUORI CLASSIFICA</v>
      </c>
      <c r="I257" s="33">
        <v>256</v>
      </c>
    </row>
    <row r="258" spans="1:9" ht="14.4">
      <c r="A258" s="28">
        <v>257</v>
      </c>
      <c r="B258"/>
      <c r="C258"/>
      <c r="D258" s="49"/>
      <c r="E258" s="49"/>
      <c r="F258" s="28" t="str">
        <f t="shared" si="7"/>
        <v>OVER50</v>
      </c>
      <c r="G258" s="27" t="str">
        <f>IF(ISNA(VLOOKUP($A258,'Arrivo non competitiva'!$A:$B,2,FALSE)),"FUORI CLASSIFICA",VLOOKUP($A258,'Arrivo non competitiva'!$A:$B,2,FALSE))</f>
        <v>FUORI CLASSIFICA</v>
      </c>
      <c r="H258" s="27" t="str">
        <f t="shared" si="8"/>
        <v>FUORI CLASSIFICA</v>
      </c>
      <c r="I258" s="33">
        <v>257</v>
      </c>
    </row>
    <row r="259" spans="1:9" ht="14.4">
      <c r="A259" s="28">
        <v>258</v>
      </c>
      <c r="B259"/>
      <c r="C259"/>
      <c r="D259" s="49"/>
      <c r="E259" s="49"/>
      <c r="F259" s="28" t="str">
        <f t="shared" ref="F259:F322" si="9">IF(D259&gt;1995,"UNDER20",IF(D259&lt;1966,"OVER50","SENIOR"))</f>
        <v>OVER50</v>
      </c>
      <c r="G259" s="27" t="str">
        <f>IF(ISNA(VLOOKUP($A259,'Arrivo non competitiva'!$A:$B,2,FALSE)),"FUORI CLASSIFICA",VLOOKUP($A259,'Arrivo non competitiva'!$A:$B,2,FALSE))</f>
        <v>FUORI CLASSIFICA</v>
      </c>
      <c r="H259" s="27" t="str">
        <f t="shared" ref="H259:H322" si="10">IF(G259="FUORI CLASSIFICA","FUORI CLASSIFICA","IN CLASSIFICA")</f>
        <v>FUORI CLASSIFICA</v>
      </c>
      <c r="I259" s="33">
        <v>258</v>
      </c>
    </row>
    <row r="260" spans="1:9" ht="14.4">
      <c r="A260" s="28">
        <v>259</v>
      </c>
      <c r="B260"/>
      <c r="C260"/>
      <c r="D260" s="49"/>
      <c r="E260" s="49"/>
      <c r="F260" s="28" t="str">
        <f t="shared" si="9"/>
        <v>OVER50</v>
      </c>
      <c r="G260" s="27" t="str">
        <f>IF(ISNA(VLOOKUP($A260,'Arrivo non competitiva'!$A:$B,2,FALSE)),"FUORI CLASSIFICA",VLOOKUP($A260,'Arrivo non competitiva'!$A:$B,2,FALSE))</f>
        <v>FUORI CLASSIFICA</v>
      </c>
      <c r="H260" s="27" t="str">
        <f t="shared" si="10"/>
        <v>FUORI CLASSIFICA</v>
      </c>
      <c r="I260" s="33">
        <v>259</v>
      </c>
    </row>
    <row r="261" spans="1:9" ht="14.4">
      <c r="A261" s="28">
        <v>260</v>
      </c>
      <c r="B261"/>
      <c r="C261"/>
      <c r="D261" s="49"/>
      <c r="E261" s="49"/>
      <c r="F261" s="28" t="str">
        <f t="shared" si="9"/>
        <v>OVER50</v>
      </c>
      <c r="G261" s="27" t="str">
        <f>IF(ISNA(VLOOKUP($A261,'Arrivo non competitiva'!$A:$B,2,FALSE)),"FUORI CLASSIFICA",VLOOKUP($A261,'Arrivo non competitiva'!$A:$B,2,FALSE))</f>
        <v>FUORI CLASSIFICA</v>
      </c>
      <c r="H261" s="27" t="str">
        <f t="shared" si="10"/>
        <v>FUORI CLASSIFICA</v>
      </c>
      <c r="I261" s="33">
        <v>260</v>
      </c>
    </row>
    <row r="262" spans="1:9" ht="14.4">
      <c r="A262" s="28">
        <v>261</v>
      </c>
      <c r="B262"/>
      <c r="C262"/>
      <c r="D262" s="49"/>
      <c r="E262" s="49"/>
      <c r="F262" s="28" t="str">
        <f t="shared" si="9"/>
        <v>OVER50</v>
      </c>
      <c r="G262" s="27" t="str">
        <f>IF(ISNA(VLOOKUP($A262,'Arrivo non competitiva'!$A:$B,2,FALSE)),"FUORI CLASSIFICA",VLOOKUP($A262,'Arrivo non competitiva'!$A:$B,2,FALSE))</f>
        <v>FUORI CLASSIFICA</v>
      </c>
      <c r="H262" s="27" t="str">
        <f t="shared" si="10"/>
        <v>FUORI CLASSIFICA</v>
      </c>
      <c r="I262" s="33">
        <v>261</v>
      </c>
    </row>
    <row r="263" spans="1:9" ht="14.4">
      <c r="A263" s="28">
        <v>262</v>
      </c>
      <c r="B263"/>
      <c r="C263"/>
      <c r="D263" s="49"/>
      <c r="E263" s="49"/>
      <c r="F263" s="28" t="str">
        <f t="shared" si="9"/>
        <v>OVER50</v>
      </c>
      <c r="G263" s="27" t="str">
        <f>IF(ISNA(VLOOKUP($A263,'Arrivo non competitiva'!$A:$B,2,FALSE)),"FUORI CLASSIFICA",VLOOKUP($A263,'Arrivo non competitiva'!$A:$B,2,FALSE))</f>
        <v>FUORI CLASSIFICA</v>
      </c>
      <c r="H263" s="27" t="str">
        <f t="shared" si="10"/>
        <v>FUORI CLASSIFICA</v>
      </c>
      <c r="I263" s="33">
        <v>262</v>
      </c>
    </row>
    <row r="264" spans="1:9" ht="14.4">
      <c r="A264" s="28">
        <v>263</v>
      </c>
      <c r="B264"/>
      <c r="C264"/>
      <c r="D264" s="49"/>
      <c r="E264" s="49"/>
      <c r="F264" s="28" t="str">
        <f t="shared" si="9"/>
        <v>OVER50</v>
      </c>
      <c r="G264" s="27" t="str">
        <f>IF(ISNA(VLOOKUP($A264,'Arrivo non competitiva'!$A:$B,2,FALSE)),"FUORI CLASSIFICA",VLOOKUP($A264,'Arrivo non competitiva'!$A:$B,2,FALSE))</f>
        <v>FUORI CLASSIFICA</v>
      </c>
      <c r="H264" s="27" t="str">
        <f t="shared" si="10"/>
        <v>FUORI CLASSIFICA</v>
      </c>
      <c r="I264" s="33">
        <v>263</v>
      </c>
    </row>
    <row r="265" spans="1:9" ht="14.4">
      <c r="A265" s="28">
        <v>264</v>
      </c>
      <c r="B265"/>
      <c r="C265"/>
      <c r="D265" s="49"/>
      <c r="E265" s="49"/>
      <c r="F265" s="28" t="str">
        <f t="shared" si="9"/>
        <v>OVER50</v>
      </c>
      <c r="G265" s="27" t="str">
        <f>IF(ISNA(VLOOKUP($A265,'Arrivo non competitiva'!$A:$B,2,FALSE)),"FUORI CLASSIFICA",VLOOKUP($A265,'Arrivo non competitiva'!$A:$B,2,FALSE))</f>
        <v>FUORI CLASSIFICA</v>
      </c>
      <c r="H265" s="27" t="str">
        <f t="shared" si="10"/>
        <v>FUORI CLASSIFICA</v>
      </c>
      <c r="I265" s="33">
        <v>264</v>
      </c>
    </row>
    <row r="266" spans="1:9" ht="14.4">
      <c r="A266" s="28">
        <v>265</v>
      </c>
      <c r="B266"/>
      <c r="C266"/>
      <c r="D266" s="49"/>
      <c r="E266" s="49"/>
      <c r="F266" s="28" t="str">
        <f t="shared" si="9"/>
        <v>OVER50</v>
      </c>
      <c r="G266" s="27" t="str">
        <f>IF(ISNA(VLOOKUP($A266,'Arrivo non competitiva'!$A:$B,2,FALSE)),"FUORI CLASSIFICA",VLOOKUP($A266,'Arrivo non competitiva'!$A:$B,2,FALSE))</f>
        <v>FUORI CLASSIFICA</v>
      </c>
      <c r="H266" s="27" t="str">
        <f t="shared" si="10"/>
        <v>FUORI CLASSIFICA</v>
      </c>
      <c r="I266" s="33">
        <v>265</v>
      </c>
    </row>
    <row r="267" spans="1:9" ht="14.4">
      <c r="A267" s="28">
        <v>266</v>
      </c>
      <c r="B267"/>
      <c r="C267"/>
      <c r="D267" s="49"/>
      <c r="E267" s="49"/>
      <c r="F267" s="28" t="str">
        <f t="shared" si="9"/>
        <v>OVER50</v>
      </c>
      <c r="G267" s="27" t="str">
        <f>IF(ISNA(VLOOKUP($A267,'Arrivo non competitiva'!$A:$B,2,FALSE)),"FUORI CLASSIFICA",VLOOKUP($A267,'Arrivo non competitiva'!$A:$B,2,FALSE))</f>
        <v>FUORI CLASSIFICA</v>
      </c>
      <c r="H267" s="27" t="str">
        <f t="shared" si="10"/>
        <v>FUORI CLASSIFICA</v>
      </c>
      <c r="I267" s="33">
        <v>266</v>
      </c>
    </row>
    <row r="268" spans="1:9" ht="14.4">
      <c r="A268" s="28">
        <v>267</v>
      </c>
      <c r="B268"/>
      <c r="C268"/>
      <c r="D268" s="49"/>
      <c r="E268" s="49"/>
      <c r="F268" s="28" t="str">
        <f t="shared" si="9"/>
        <v>OVER50</v>
      </c>
      <c r="G268" s="27" t="str">
        <f>IF(ISNA(VLOOKUP($A268,'Arrivo non competitiva'!$A:$B,2,FALSE)),"FUORI CLASSIFICA",VLOOKUP($A268,'Arrivo non competitiva'!$A:$B,2,FALSE))</f>
        <v>FUORI CLASSIFICA</v>
      </c>
      <c r="H268" s="27" t="str">
        <f t="shared" si="10"/>
        <v>FUORI CLASSIFICA</v>
      </c>
      <c r="I268" s="33">
        <v>267</v>
      </c>
    </row>
    <row r="269" spans="1:9" ht="14.4">
      <c r="A269" s="28">
        <v>268</v>
      </c>
      <c r="B269"/>
      <c r="C269"/>
      <c r="D269" s="49"/>
      <c r="E269" s="49"/>
      <c r="F269" s="28" t="str">
        <f t="shared" si="9"/>
        <v>OVER50</v>
      </c>
      <c r="G269" s="27" t="str">
        <f>IF(ISNA(VLOOKUP($A269,'Arrivo non competitiva'!$A:$B,2,FALSE)),"FUORI CLASSIFICA",VLOOKUP($A269,'Arrivo non competitiva'!$A:$B,2,FALSE))</f>
        <v>FUORI CLASSIFICA</v>
      </c>
      <c r="H269" s="27" t="str">
        <f t="shared" si="10"/>
        <v>FUORI CLASSIFICA</v>
      </c>
      <c r="I269" s="33">
        <v>268</v>
      </c>
    </row>
    <row r="270" spans="1:9" ht="14.4">
      <c r="A270" s="28">
        <v>269</v>
      </c>
      <c r="B270"/>
      <c r="C270"/>
      <c r="D270" s="49"/>
      <c r="E270" s="49"/>
      <c r="F270" s="28" t="str">
        <f t="shared" si="9"/>
        <v>OVER50</v>
      </c>
      <c r="G270" s="27" t="str">
        <f>IF(ISNA(VLOOKUP($A270,'Arrivo non competitiva'!$A:$B,2,FALSE)),"FUORI CLASSIFICA",VLOOKUP($A270,'Arrivo non competitiva'!$A:$B,2,FALSE))</f>
        <v>FUORI CLASSIFICA</v>
      </c>
      <c r="H270" s="27" t="str">
        <f t="shared" si="10"/>
        <v>FUORI CLASSIFICA</v>
      </c>
      <c r="I270" s="33">
        <v>269</v>
      </c>
    </row>
    <row r="271" spans="1:9" ht="14.4">
      <c r="A271" s="28">
        <v>270</v>
      </c>
      <c r="B271"/>
      <c r="C271"/>
      <c r="D271" s="49"/>
      <c r="E271" s="49"/>
      <c r="F271" s="28" t="str">
        <f t="shared" si="9"/>
        <v>OVER50</v>
      </c>
      <c r="G271" s="27" t="str">
        <f>IF(ISNA(VLOOKUP($A271,'Arrivo non competitiva'!$A:$B,2,FALSE)),"FUORI CLASSIFICA",VLOOKUP($A271,'Arrivo non competitiva'!$A:$B,2,FALSE))</f>
        <v>FUORI CLASSIFICA</v>
      </c>
      <c r="H271" s="27" t="str">
        <f t="shared" si="10"/>
        <v>FUORI CLASSIFICA</v>
      </c>
      <c r="I271" s="33">
        <v>270</v>
      </c>
    </row>
    <row r="272" spans="1:9" ht="14.4">
      <c r="A272" s="28">
        <v>271</v>
      </c>
      <c r="B272"/>
      <c r="C272"/>
      <c r="D272" s="49"/>
      <c r="E272" s="49"/>
      <c r="F272" s="28" t="str">
        <f t="shared" si="9"/>
        <v>OVER50</v>
      </c>
      <c r="G272" s="27" t="str">
        <f>IF(ISNA(VLOOKUP($A272,'Arrivo non competitiva'!$A:$B,2,FALSE)),"FUORI CLASSIFICA",VLOOKUP($A272,'Arrivo non competitiva'!$A:$B,2,FALSE))</f>
        <v>FUORI CLASSIFICA</v>
      </c>
      <c r="H272" s="27" t="str">
        <f t="shared" si="10"/>
        <v>FUORI CLASSIFICA</v>
      </c>
      <c r="I272" s="33">
        <v>271</v>
      </c>
    </row>
    <row r="273" spans="1:9" ht="14.4">
      <c r="A273" s="28">
        <v>272</v>
      </c>
      <c r="B273"/>
      <c r="C273"/>
      <c r="D273" s="49"/>
      <c r="E273" s="49"/>
      <c r="F273" s="28" t="str">
        <f t="shared" si="9"/>
        <v>OVER50</v>
      </c>
      <c r="G273" s="27" t="str">
        <f>IF(ISNA(VLOOKUP($A273,'Arrivo non competitiva'!$A:$B,2,FALSE)),"FUORI CLASSIFICA",VLOOKUP($A273,'Arrivo non competitiva'!$A:$B,2,FALSE))</f>
        <v>FUORI CLASSIFICA</v>
      </c>
      <c r="H273" s="27" t="str">
        <f t="shared" si="10"/>
        <v>FUORI CLASSIFICA</v>
      </c>
      <c r="I273" s="33">
        <v>272</v>
      </c>
    </row>
    <row r="274" spans="1:9" ht="14.4">
      <c r="A274" s="28">
        <v>273</v>
      </c>
      <c r="B274"/>
      <c r="C274"/>
      <c r="D274" s="49"/>
      <c r="E274" s="49"/>
      <c r="F274" s="28" t="str">
        <f t="shared" si="9"/>
        <v>OVER50</v>
      </c>
      <c r="G274" s="27" t="str">
        <f>IF(ISNA(VLOOKUP($A274,'Arrivo non competitiva'!$A:$B,2,FALSE)),"FUORI CLASSIFICA",VLOOKUP($A274,'Arrivo non competitiva'!$A:$B,2,FALSE))</f>
        <v>FUORI CLASSIFICA</v>
      </c>
      <c r="H274" s="27" t="str">
        <f t="shared" si="10"/>
        <v>FUORI CLASSIFICA</v>
      </c>
      <c r="I274" s="33">
        <v>273</v>
      </c>
    </row>
    <row r="275" spans="1:9" ht="14.4">
      <c r="A275" s="28">
        <v>274</v>
      </c>
      <c r="B275"/>
      <c r="C275"/>
      <c r="D275" s="49"/>
      <c r="E275" s="49"/>
      <c r="F275" s="28" t="str">
        <f t="shared" si="9"/>
        <v>OVER50</v>
      </c>
      <c r="G275" s="27" t="str">
        <f>IF(ISNA(VLOOKUP($A275,'Arrivo non competitiva'!$A:$B,2,FALSE)),"FUORI CLASSIFICA",VLOOKUP($A275,'Arrivo non competitiva'!$A:$B,2,FALSE))</f>
        <v>FUORI CLASSIFICA</v>
      </c>
      <c r="H275" s="27" t="str">
        <f t="shared" si="10"/>
        <v>FUORI CLASSIFICA</v>
      </c>
      <c r="I275" s="33">
        <v>274</v>
      </c>
    </row>
    <row r="276" spans="1:9" ht="14.4">
      <c r="A276" s="28">
        <v>275</v>
      </c>
      <c r="B276"/>
      <c r="C276"/>
      <c r="D276" s="49"/>
      <c r="E276" s="49"/>
      <c r="F276" s="28" t="str">
        <f t="shared" si="9"/>
        <v>OVER50</v>
      </c>
      <c r="G276" s="27" t="str">
        <f>IF(ISNA(VLOOKUP($A276,'Arrivo non competitiva'!$A:$B,2,FALSE)),"FUORI CLASSIFICA",VLOOKUP($A276,'Arrivo non competitiva'!$A:$B,2,FALSE))</f>
        <v>FUORI CLASSIFICA</v>
      </c>
      <c r="H276" s="27" t="str">
        <f t="shared" si="10"/>
        <v>FUORI CLASSIFICA</v>
      </c>
      <c r="I276" s="33">
        <v>275</v>
      </c>
    </row>
    <row r="277" spans="1:9" ht="14.4">
      <c r="A277" s="28">
        <v>276</v>
      </c>
      <c r="B277"/>
      <c r="C277"/>
      <c r="D277" s="49"/>
      <c r="E277" s="49"/>
      <c r="F277" s="28" t="str">
        <f t="shared" si="9"/>
        <v>OVER50</v>
      </c>
      <c r="G277" s="27" t="str">
        <f>IF(ISNA(VLOOKUP($A277,'Arrivo non competitiva'!$A:$B,2,FALSE)),"FUORI CLASSIFICA",VLOOKUP($A277,'Arrivo non competitiva'!$A:$B,2,FALSE))</f>
        <v>FUORI CLASSIFICA</v>
      </c>
      <c r="H277" s="27" t="str">
        <f t="shared" si="10"/>
        <v>FUORI CLASSIFICA</v>
      </c>
      <c r="I277" s="33">
        <v>276</v>
      </c>
    </row>
    <row r="278" spans="1:9" ht="14.4">
      <c r="A278" s="28">
        <v>277</v>
      </c>
      <c r="B278"/>
      <c r="C278"/>
      <c r="D278" s="49"/>
      <c r="E278" s="49"/>
      <c r="F278" s="28" t="str">
        <f t="shared" si="9"/>
        <v>OVER50</v>
      </c>
      <c r="G278" s="27" t="str">
        <f>IF(ISNA(VLOOKUP($A278,'Arrivo non competitiva'!$A:$B,2,FALSE)),"FUORI CLASSIFICA",VLOOKUP($A278,'Arrivo non competitiva'!$A:$B,2,FALSE))</f>
        <v>FUORI CLASSIFICA</v>
      </c>
      <c r="H278" s="27" t="str">
        <f t="shared" si="10"/>
        <v>FUORI CLASSIFICA</v>
      </c>
      <c r="I278" s="33">
        <v>277</v>
      </c>
    </row>
    <row r="279" spans="1:9" ht="14.4">
      <c r="A279" s="28">
        <v>278</v>
      </c>
      <c r="B279"/>
      <c r="C279"/>
      <c r="D279" s="49"/>
      <c r="E279" s="49"/>
      <c r="F279" s="28" t="str">
        <f t="shared" si="9"/>
        <v>OVER50</v>
      </c>
      <c r="G279" s="27" t="str">
        <f>IF(ISNA(VLOOKUP($A279,'Arrivo non competitiva'!$A:$B,2,FALSE)),"FUORI CLASSIFICA",VLOOKUP($A279,'Arrivo non competitiva'!$A:$B,2,FALSE))</f>
        <v>FUORI CLASSIFICA</v>
      </c>
      <c r="H279" s="27" t="str">
        <f t="shared" si="10"/>
        <v>FUORI CLASSIFICA</v>
      </c>
      <c r="I279" s="33">
        <v>278</v>
      </c>
    </row>
    <row r="280" spans="1:9" ht="14.4">
      <c r="A280" s="28">
        <v>279</v>
      </c>
      <c r="B280"/>
      <c r="C280"/>
      <c r="D280" s="49"/>
      <c r="E280" s="49"/>
      <c r="F280" s="28" t="str">
        <f t="shared" si="9"/>
        <v>OVER50</v>
      </c>
      <c r="G280" s="27" t="str">
        <f>IF(ISNA(VLOOKUP($A280,'Arrivo non competitiva'!$A:$B,2,FALSE)),"FUORI CLASSIFICA",VLOOKUP($A280,'Arrivo non competitiva'!$A:$B,2,FALSE))</f>
        <v>FUORI CLASSIFICA</v>
      </c>
      <c r="H280" s="27" t="str">
        <f t="shared" si="10"/>
        <v>FUORI CLASSIFICA</v>
      </c>
      <c r="I280" s="33">
        <v>279</v>
      </c>
    </row>
    <row r="281" spans="1:9" ht="14.4">
      <c r="A281" s="28">
        <v>280</v>
      </c>
      <c r="B281"/>
      <c r="C281"/>
      <c r="D281" s="49"/>
      <c r="E281" s="49"/>
      <c r="F281" s="28" t="str">
        <f t="shared" si="9"/>
        <v>OVER50</v>
      </c>
      <c r="G281" s="27" t="str">
        <f>IF(ISNA(VLOOKUP($A281,'Arrivo non competitiva'!$A:$B,2,FALSE)),"FUORI CLASSIFICA",VLOOKUP($A281,'Arrivo non competitiva'!$A:$B,2,FALSE))</f>
        <v>FUORI CLASSIFICA</v>
      </c>
      <c r="H281" s="27" t="str">
        <f t="shared" si="10"/>
        <v>FUORI CLASSIFICA</v>
      </c>
      <c r="I281" s="33">
        <v>280</v>
      </c>
    </row>
    <row r="282" spans="1:9" ht="14.4">
      <c r="A282" s="28">
        <v>281</v>
      </c>
      <c r="B282"/>
      <c r="C282"/>
      <c r="D282" s="49"/>
      <c r="E282" s="49"/>
      <c r="F282" s="28" t="str">
        <f t="shared" si="9"/>
        <v>OVER50</v>
      </c>
      <c r="G282" s="27" t="str">
        <f>IF(ISNA(VLOOKUP($A282,'Arrivo non competitiva'!$A:$B,2,FALSE)),"FUORI CLASSIFICA",VLOOKUP($A282,'Arrivo non competitiva'!$A:$B,2,FALSE))</f>
        <v>FUORI CLASSIFICA</v>
      </c>
      <c r="H282" s="27" t="str">
        <f t="shared" si="10"/>
        <v>FUORI CLASSIFICA</v>
      </c>
      <c r="I282" s="33">
        <v>281</v>
      </c>
    </row>
    <row r="283" spans="1:9" ht="14.4">
      <c r="A283" s="28">
        <v>282</v>
      </c>
      <c r="B283"/>
      <c r="C283"/>
      <c r="D283" s="49"/>
      <c r="E283" s="49"/>
      <c r="F283" s="28" t="str">
        <f t="shared" si="9"/>
        <v>OVER50</v>
      </c>
      <c r="G283" s="27" t="str">
        <f>IF(ISNA(VLOOKUP($A283,'Arrivo non competitiva'!$A:$B,2,FALSE)),"FUORI CLASSIFICA",VLOOKUP($A283,'Arrivo non competitiva'!$A:$B,2,FALSE))</f>
        <v>FUORI CLASSIFICA</v>
      </c>
      <c r="H283" s="27" t="str">
        <f t="shared" si="10"/>
        <v>FUORI CLASSIFICA</v>
      </c>
      <c r="I283" s="33">
        <v>282</v>
      </c>
    </row>
    <row r="284" spans="1:9" ht="14.4">
      <c r="A284" s="28">
        <v>283</v>
      </c>
      <c r="B284"/>
      <c r="C284"/>
      <c r="D284" s="49"/>
      <c r="E284" s="49"/>
      <c r="F284" s="28" t="str">
        <f t="shared" si="9"/>
        <v>OVER50</v>
      </c>
      <c r="G284" s="27" t="str">
        <f>IF(ISNA(VLOOKUP($A284,'Arrivo non competitiva'!$A:$B,2,FALSE)),"FUORI CLASSIFICA",VLOOKUP($A284,'Arrivo non competitiva'!$A:$B,2,FALSE))</f>
        <v>FUORI CLASSIFICA</v>
      </c>
      <c r="H284" s="27" t="str">
        <f t="shared" si="10"/>
        <v>FUORI CLASSIFICA</v>
      </c>
      <c r="I284" s="33">
        <v>283</v>
      </c>
    </row>
    <row r="285" spans="1:9" ht="14.4">
      <c r="A285" s="28">
        <v>284</v>
      </c>
      <c r="B285"/>
      <c r="C285"/>
      <c r="D285" s="49"/>
      <c r="E285" s="49"/>
      <c r="F285" s="28" t="str">
        <f t="shared" si="9"/>
        <v>OVER50</v>
      </c>
      <c r="G285" s="27" t="str">
        <f>IF(ISNA(VLOOKUP($A285,'Arrivo non competitiva'!$A:$B,2,FALSE)),"FUORI CLASSIFICA",VLOOKUP($A285,'Arrivo non competitiva'!$A:$B,2,FALSE))</f>
        <v>FUORI CLASSIFICA</v>
      </c>
      <c r="H285" s="27" t="str">
        <f t="shared" si="10"/>
        <v>FUORI CLASSIFICA</v>
      </c>
      <c r="I285" s="33">
        <v>284</v>
      </c>
    </row>
    <row r="286" spans="1:9" ht="14.4">
      <c r="A286" s="28">
        <v>285</v>
      </c>
      <c r="B286"/>
      <c r="C286"/>
      <c r="D286" s="49"/>
      <c r="E286" s="49"/>
      <c r="F286" s="28" t="str">
        <f t="shared" si="9"/>
        <v>OVER50</v>
      </c>
      <c r="G286" s="27" t="str">
        <f>IF(ISNA(VLOOKUP($A286,'Arrivo non competitiva'!$A:$B,2,FALSE)),"FUORI CLASSIFICA",VLOOKUP($A286,'Arrivo non competitiva'!$A:$B,2,FALSE))</f>
        <v>FUORI CLASSIFICA</v>
      </c>
      <c r="H286" s="27" t="str">
        <f t="shared" si="10"/>
        <v>FUORI CLASSIFICA</v>
      </c>
      <c r="I286" s="33">
        <v>285</v>
      </c>
    </row>
    <row r="287" spans="1:9" ht="14.4">
      <c r="A287" s="28">
        <v>286</v>
      </c>
      <c r="B287"/>
      <c r="C287"/>
      <c r="D287" s="49"/>
      <c r="E287" s="49"/>
      <c r="F287" s="28" t="str">
        <f t="shared" si="9"/>
        <v>OVER50</v>
      </c>
      <c r="G287" s="27" t="str">
        <f>IF(ISNA(VLOOKUP($A287,'Arrivo non competitiva'!$A:$B,2,FALSE)),"FUORI CLASSIFICA",VLOOKUP($A287,'Arrivo non competitiva'!$A:$B,2,FALSE))</f>
        <v>FUORI CLASSIFICA</v>
      </c>
      <c r="H287" s="27" t="str">
        <f t="shared" si="10"/>
        <v>FUORI CLASSIFICA</v>
      </c>
      <c r="I287" s="33">
        <v>286</v>
      </c>
    </row>
    <row r="288" spans="1:9" ht="14.4">
      <c r="A288" s="28">
        <v>287</v>
      </c>
      <c r="B288"/>
      <c r="C288"/>
      <c r="D288" s="49"/>
      <c r="E288" s="49"/>
      <c r="F288" s="28" t="str">
        <f t="shared" si="9"/>
        <v>OVER50</v>
      </c>
      <c r="G288" s="27" t="str">
        <f>IF(ISNA(VLOOKUP($A288,'Arrivo non competitiva'!$A:$B,2,FALSE)),"FUORI CLASSIFICA",VLOOKUP($A288,'Arrivo non competitiva'!$A:$B,2,FALSE))</f>
        <v>FUORI CLASSIFICA</v>
      </c>
      <c r="H288" s="27" t="str">
        <f t="shared" si="10"/>
        <v>FUORI CLASSIFICA</v>
      </c>
      <c r="I288" s="33">
        <v>287</v>
      </c>
    </row>
    <row r="289" spans="1:9" ht="14.4">
      <c r="A289" s="28">
        <v>288</v>
      </c>
      <c r="B289"/>
      <c r="C289"/>
      <c r="D289" s="49"/>
      <c r="E289" s="49"/>
      <c r="F289" s="28" t="str">
        <f t="shared" si="9"/>
        <v>OVER50</v>
      </c>
      <c r="G289" s="27" t="str">
        <f>IF(ISNA(VLOOKUP($A289,'Arrivo non competitiva'!$A:$B,2,FALSE)),"FUORI CLASSIFICA",VLOOKUP($A289,'Arrivo non competitiva'!$A:$B,2,FALSE))</f>
        <v>FUORI CLASSIFICA</v>
      </c>
      <c r="H289" s="27" t="str">
        <f t="shared" si="10"/>
        <v>FUORI CLASSIFICA</v>
      </c>
      <c r="I289" s="33">
        <v>288</v>
      </c>
    </row>
    <row r="290" spans="1:9" ht="14.4">
      <c r="A290" s="28">
        <v>289</v>
      </c>
      <c r="B290"/>
      <c r="C290"/>
      <c r="D290" s="49"/>
      <c r="E290" s="49"/>
      <c r="F290" s="28" t="str">
        <f t="shared" si="9"/>
        <v>OVER50</v>
      </c>
      <c r="G290" s="27" t="str">
        <f>IF(ISNA(VLOOKUP($A290,'Arrivo non competitiva'!$A:$B,2,FALSE)),"FUORI CLASSIFICA",VLOOKUP($A290,'Arrivo non competitiva'!$A:$B,2,FALSE))</f>
        <v>FUORI CLASSIFICA</v>
      </c>
      <c r="H290" s="27" t="str">
        <f t="shared" si="10"/>
        <v>FUORI CLASSIFICA</v>
      </c>
      <c r="I290" s="33">
        <v>289</v>
      </c>
    </row>
    <row r="291" spans="1:9" ht="14.4">
      <c r="A291" s="28">
        <v>290</v>
      </c>
      <c r="B291"/>
      <c r="C291"/>
      <c r="D291" s="49"/>
      <c r="E291" s="49"/>
      <c r="F291" s="28" t="str">
        <f t="shared" si="9"/>
        <v>OVER50</v>
      </c>
      <c r="G291" s="27" t="str">
        <f>IF(ISNA(VLOOKUP($A291,'Arrivo non competitiva'!$A:$B,2,FALSE)),"FUORI CLASSIFICA",VLOOKUP($A291,'Arrivo non competitiva'!$A:$B,2,FALSE))</f>
        <v>FUORI CLASSIFICA</v>
      </c>
      <c r="H291" s="27" t="str">
        <f t="shared" si="10"/>
        <v>FUORI CLASSIFICA</v>
      </c>
      <c r="I291" s="33">
        <v>290</v>
      </c>
    </row>
    <row r="292" spans="1:9" ht="14.4">
      <c r="A292" s="28">
        <v>291</v>
      </c>
      <c r="B292"/>
      <c r="C292"/>
      <c r="D292" s="49"/>
      <c r="E292" s="49"/>
      <c r="F292" s="28" t="str">
        <f t="shared" si="9"/>
        <v>OVER50</v>
      </c>
      <c r="G292" s="27" t="str">
        <f>IF(ISNA(VLOOKUP($A292,'Arrivo non competitiva'!$A:$B,2,FALSE)),"FUORI CLASSIFICA",VLOOKUP($A292,'Arrivo non competitiva'!$A:$B,2,FALSE))</f>
        <v>FUORI CLASSIFICA</v>
      </c>
      <c r="H292" s="27" t="str">
        <f t="shared" si="10"/>
        <v>FUORI CLASSIFICA</v>
      </c>
      <c r="I292" s="33">
        <v>291</v>
      </c>
    </row>
    <row r="293" spans="1:9" ht="14.4">
      <c r="A293" s="28">
        <v>292</v>
      </c>
      <c r="B293"/>
      <c r="C293"/>
      <c r="D293" s="49"/>
      <c r="E293" s="49"/>
      <c r="F293" s="28" t="str">
        <f t="shared" si="9"/>
        <v>OVER50</v>
      </c>
      <c r="G293" s="27" t="str">
        <f>IF(ISNA(VLOOKUP($A293,'Arrivo non competitiva'!$A:$B,2,FALSE)),"FUORI CLASSIFICA",VLOOKUP($A293,'Arrivo non competitiva'!$A:$B,2,FALSE))</f>
        <v>FUORI CLASSIFICA</v>
      </c>
      <c r="H293" s="27" t="str">
        <f t="shared" si="10"/>
        <v>FUORI CLASSIFICA</v>
      </c>
      <c r="I293" s="33">
        <v>292</v>
      </c>
    </row>
    <row r="294" spans="1:9" ht="14.4">
      <c r="A294" s="28">
        <v>293</v>
      </c>
      <c r="B294"/>
      <c r="C294"/>
      <c r="D294" s="49"/>
      <c r="E294" s="49"/>
      <c r="F294" s="28" t="str">
        <f t="shared" si="9"/>
        <v>OVER50</v>
      </c>
      <c r="G294" s="27" t="str">
        <f>IF(ISNA(VLOOKUP($A294,'Arrivo non competitiva'!$A:$B,2,FALSE)),"FUORI CLASSIFICA",VLOOKUP($A294,'Arrivo non competitiva'!$A:$B,2,FALSE))</f>
        <v>FUORI CLASSIFICA</v>
      </c>
      <c r="H294" s="27" t="str">
        <f t="shared" si="10"/>
        <v>FUORI CLASSIFICA</v>
      </c>
      <c r="I294" s="33">
        <v>293</v>
      </c>
    </row>
    <row r="295" spans="1:9" ht="14.4">
      <c r="A295" s="28">
        <v>294</v>
      </c>
      <c r="B295"/>
      <c r="C295"/>
      <c r="D295" s="49"/>
      <c r="E295" s="49"/>
      <c r="F295" s="28" t="str">
        <f t="shared" si="9"/>
        <v>OVER50</v>
      </c>
      <c r="G295" s="27" t="str">
        <f>IF(ISNA(VLOOKUP($A295,'Arrivo non competitiva'!$A:$B,2,FALSE)),"FUORI CLASSIFICA",VLOOKUP($A295,'Arrivo non competitiva'!$A:$B,2,FALSE))</f>
        <v>FUORI CLASSIFICA</v>
      </c>
      <c r="H295" s="27" t="str">
        <f t="shared" si="10"/>
        <v>FUORI CLASSIFICA</v>
      </c>
      <c r="I295" s="33">
        <v>294</v>
      </c>
    </row>
    <row r="296" spans="1:9" ht="14.4">
      <c r="A296" s="28">
        <v>295</v>
      </c>
      <c r="B296"/>
      <c r="C296"/>
      <c r="D296" s="49"/>
      <c r="E296" s="49"/>
      <c r="F296" s="28" t="str">
        <f t="shared" si="9"/>
        <v>OVER50</v>
      </c>
      <c r="G296" s="27" t="str">
        <f>IF(ISNA(VLOOKUP($A296,'Arrivo non competitiva'!$A:$B,2,FALSE)),"FUORI CLASSIFICA",VLOOKUP($A296,'Arrivo non competitiva'!$A:$B,2,FALSE))</f>
        <v>FUORI CLASSIFICA</v>
      </c>
      <c r="H296" s="27" t="str">
        <f t="shared" si="10"/>
        <v>FUORI CLASSIFICA</v>
      </c>
      <c r="I296" s="33">
        <v>295</v>
      </c>
    </row>
    <row r="297" spans="1:9" ht="14.4">
      <c r="A297" s="28">
        <v>296</v>
      </c>
      <c r="B297"/>
      <c r="C297"/>
      <c r="D297" s="49"/>
      <c r="E297" s="49"/>
      <c r="F297" s="28" t="str">
        <f t="shared" si="9"/>
        <v>OVER50</v>
      </c>
      <c r="G297" s="27" t="str">
        <f>IF(ISNA(VLOOKUP($A297,'Arrivo non competitiva'!$A:$B,2,FALSE)),"FUORI CLASSIFICA",VLOOKUP($A297,'Arrivo non competitiva'!$A:$B,2,FALSE))</f>
        <v>FUORI CLASSIFICA</v>
      </c>
      <c r="H297" s="27" t="str">
        <f t="shared" si="10"/>
        <v>FUORI CLASSIFICA</v>
      </c>
      <c r="I297" s="33">
        <v>296</v>
      </c>
    </row>
    <row r="298" spans="1:9" ht="14.4">
      <c r="A298" s="28">
        <v>297</v>
      </c>
      <c r="B298"/>
      <c r="C298"/>
      <c r="D298" s="49"/>
      <c r="E298" s="49"/>
      <c r="F298" s="28" t="str">
        <f t="shared" si="9"/>
        <v>OVER50</v>
      </c>
      <c r="G298" s="27" t="str">
        <f>IF(ISNA(VLOOKUP($A298,'Arrivo non competitiva'!$A:$B,2,FALSE)),"FUORI CLASSIFICA",VLOOKUP($A298,'Arrivo non competitiva'!$A:$B,2,FALSE))</f>
        <v>FUORI CLASSIFICA</v>
      </c>
      <c r="H298" s="27" t="str">
        <f t="shared" si="10"/>
        <v>FUORI CLASSIFICA</v>
      </c>
      <c r="I298" s="33">
        <v>297</v>
      </c>
    </row>
    <row r="299" spans="1:9" ht="14.4">
      <c r="A299" s="28">
        <v>298</v>
      </c>
      <c r="B299"/>
      <c r="C299"/>
      <c r="D299" s="49"/>
      <c r="E299" s="49"/>
      <c r="F299" s="28" t="str">
        <f t="shared" si="9"/>
        <v>OVER50</v>
      </c>
      <c r="G299" s="27" t="str">
        <f>IF(ISNA(VLOOKUP($A299,'Arrivo non competitiva'!$A:$B,2,FALSE)),"FUORI CLASSIFICA",VLOOKUP($A299,'Arrivo non competitiva'!$A:$B,2,FALSE))</f>
        <v>FUORI CLASSIFICA</v>
      </c>
      <c r="H299" s="27" t="str">
        <f t="shared" si="10"/>
        <v>FUORI CLASSIFICA</v>
      </c>
      <c r="I299" s="33">
        <v>298</v>
      </c>
    </row>
    <row r="300" spans="1:9" ht="14.4">
      <c r="A300" s="28">
        <v>299</v>
      </c>
      <c r="B300"/>
      <c r="C300"/>
      <c r="D300" s="49"/>
      <c r="E300" s="49"/>
      <c r="F300" s="28" t="str">
        <f t="shared" si="9"/>
        <v>OVER50</v>
      </c>
      <c r="G300" s="27" t="str">
        <f>IF(ISNA(VLOOKUP($A300,'Arrivo non competitiva'!$A:$B,2,FALSE)),"FUORI CLASSIFICA",VLOOKUP($A300,'Arrivo non competitiva'!$A:$B,2,FALSE))</f>
        <v>FUORI CLASSIFICA</v>
      </c>
      <c r="H300" s="27" t="str">
        <f t="shared" si="10"/>
        <v>FUORI CLASSIFICA</v>
      </c>
      <c r="I300" s="33">
        <v>299</v>
      </c>
    </row>
    <row r="301" spans="1:9" ht="14.4">
      <c r="A301" s="28">
        <v>300</v>
      </c>
      <c r="B301"/>
      <c r="C301"/>
      <c r="D301" s="49"/>
      <c r="E301" s="49"/>
      <c r="F301" s="28" t="str">
        <f t="shared" si="9"/>
        <v>OVER50</v>
      </c>
      <c r="G301" s="27" t="str">
        <f>IF(ISNA(VLOOKUP($A301,'Arrivo non competitiva'!$A:$B,2,FALSE)),"FUORI CLASSIFICA",VLOOKUP($A301,'Arrivo non competitiva'!$A:$B,2,FALSE))</f>
        <v>FUORI CLASSIFICA</v>
      </c>
      <c r="H301" s="27" t="str">
        <f t="shared" si="10"/>
        <v>FUORI CLASSIFICA</v>
      </c>
      <c r="I301" s="33">
        <v>300</v>
      </c>
    </row>
    <row r="302" spans="1:9">
      <c r="A302" s="28">
        <v>301</v>
      </c>
      <c r="B302" s="28"/>
      <c r="C302" s="34"/>
      <c r="D302" s="34"/>
      <c r="E302" s="34"/>
      <c r="F302" s="28" t="str">
        <f t="shared" si="9"/>
        <v>OVER50</v>
      </c>
      <c r="G302" s="27" t="str">
        <f>IF(ISNA(VLOOKUP($A302,'Arrivo non competitiva'!$A:$B,2,FALSE)),"FUORI CLASSIFICA",VLOOKUP($A302,'Arrivo non competitiva'!$A:$B,2,FALSE))</f>
        <v>FUORI CLASSIFICA</v>
      </c>
      <c r="H302" s="27" t="str">
        <f t="shared" si="10"/>
        <v>FUORI CLASSIFICA</v>
      </c>
      <c r="I302" s="33">
        <v>301</v>
      </c>
    </row>
    <row r="303" spans="1:9">
      <c r="A303" s="28">
        <v>302</v>
      </c>
      <c r="B303" s="28"/>
      <c r="C303" s="34"/>
      <c r="D303" s="34"/>
      <c r="E303" s="34"/>
      <c r="F303" s="28" t="str">
        <f t="shared" si="9"/>
        <v>OVER50</v>
      </c>
      <c r="G303" s="27" t="str">
        <f>IF(ISNA(VLOOKUP($A303,'Arrivo non competitiva'!$A:$B,2,FALSE)),"FUORI CLASSIFICA",VLOOKUP($A303,'Arrivo non competitiva'!$A:$B,2,FALSE))</f>
        <v>FUORI CLASSIFICA</v>
      </c>
      <c r="H303" s="27" t="str">
        <f t="shared" si="10"/>
        <v>FUORI CLASSIFICA</v>
      </c>
      <c r="I303" s="33">
        <v>302</v>
      </c>
    </row>
    <row r="304" spans="1:9">
      <c r="A304" s="28">
        <v>303</v>
      </c>
      <c r="B304" s="28"/>
      <c r="C304" s="34"/>
      <c r="D304" s="34"/>
      <c r="E304" s="34"/>
      <c r="F304" s="28" t="str">
        <f t="shared" si="9"/>
        <v>OVER50</v>
      </c>
      <c r="G304" s="27" t="str">
        <f>IF(ISNA(VLOOKUP($A304,'Arrivo non competitiva'!$A:$B,2,FALSE)),"FUORI CLASSIFICA",VLOOKUP($A304,'Arrivo non competitiva'!$A:$B,2,FALSE))</f>
        <v>FUORI CLASSIFICA</v>
      </c>
      <c r="H304" s="27" t="str">
        <f t="shared" si="10"/>
        <v>FUORI CLASSIFICA</v>
      </c>
      <c r="I304" s="33">
        <v>303</v>
      </c>
    </row>
    <row r="305" spans="1:9">
      <c r="A305" s="28">
        <v>304</v>
      </c>
      <c r="B305" s="28"/>
      <c r="C305" s="34"/>
      <c r="D305" s="34"/>
      <c r="E305" s="34"/>
      <c r="F305" s="28" t="str">
        <f t="shared" si="9"/>
        <v>OVER50</v>
      </c>
      <c r="G305" s="27" t="str">
        <f>IF(ISNA(VLOOKUP($A305,'Arrivo non competitiva'!$A:$B,2,FALSE)),"FUORI CLASSIFICA",VLOOKUP($A305,'Arrivo non competitiva'!$A:$B,2,FALSE))</f>
        <v>FUORI CLASSIFICA</v>
      </c>
      <c r="H305" s="27" t="str">
        <f t="shared" si="10"/>
        <v>FUORI CLASSIFICA</v>
      </c>
      <c r="I305" s="33">
        <v>304</v>
      </c>
    </row>
    <row r="306" spans="1:9">
      <c r="A306" s="28">
        <v>305</v>
      </c>
      <c r="B306" s="28"/>
      <c r="C306" s="34"/>
      <c r="D306" s="34"/>
      <c r="E306" s="34"/>
      <c r="F306" s="28" t="str">
        <f t="shared" si="9"/>
        <v>OVER50</v>
      </c>
      <c r="G306" s="27" t="str">
        <f>IF(ISNA(VLOOKUP($A306,'Arrivo non competitiva'!$A:$B,2,FALSE)),"FUORI CLASSIFICA",VLOOKUP($A306,'Arrivo non competitiva'!$A:$B,2,FALSE))</f>
        <v>FUORI CLASSIFICA</v>
      </c>
      <c r="H306" s="27" t="str">
        <f t="shared" si="10"/>
        <v>FUORI CLASSIFICA</v>
      </c>
      <c r="I306" s="33">
        <v>305</v>
      </c>
    </row>
    <row r="307" spans="1:9">
      <c r="A307" s="28">
        <v>306</v>
      </c>
      <c r="B307" s="28"/>
      <c r="C307" s="34"/>
      <c r="D307" s="34"/>
      <c r="E307" s="34"/>
      <c r="F307" s="28" t="str">
        <f t="shared" si="9"/>
        <v>OVER50</v>
      </c>
      <c r="G307" s="27" t="str">
        <f>IF(ISNA(VLOOKUP($A307,'Arrivo non competitiva'!$A:$B,2,FALSE)),"FUORI CLASSIFICA",VLOOKUP($A307,'Arrivo non competitiva'!$A:$B,2,FALSE))</f>
        <v>FUORI CLASSIFICA</v>
      </c>
      <c r="H307" s="27" t="str">
        <f t="shared" si="10"/>
        <v>FUORI CLASSIFICA</v>
      </c>
      <c r="I307" s="33">
        <v>306</v>
      </c>
    </row>
    <row r="308" spans="1:9">
      <c r="A308" s="28">
        <v>307</v>
      </c>
      <c r="B308" s="28"/>
      <c r="C308" s="34"/>
      <c r="D308" s="34"/>
      <c r="E308" s="34"/>
      <c r="F308" s="28" t="str">
        <f t="shared" si="9"/>
        <v>OVER50</v>
      </c>
      <c r="G308" s="27" t="str">
        <f>IF(ISNA(VLOOKUP($A308,'Arrivo non competitiva'!$A:$B,2,FALSE)),"FUORI CLASSIFICA",VLOOKUP($A308,'Arrivo non competitiva'!$A:$B,2,FALSE))</f>
        <v>FUORI CLASSIFICA</v>
      </c>
      <c r="H308" s="27" t="str">
        <f t="shared" si="10"/>
        <v>FUORI CLASSIFICA</v>
      </c>
      <c r="I308" s="33">
        <v>307</v>
      </c>
    </row>
    <row r="309" spans="1:9">
      <c r="A309" s="28">
        <v>308</v>
      </c>
      <c r="B309" s="28"/>
      <c r="C309" s="34"/>
      <c r="D309" s="34"/>
      <c r="E309" s="34"/>
      <c r="F309" s="28" t="str">
        <f t="shared" si="9"/>
        <v>OVER50</v>
      </c>
      <c r="G309" s="27" t="str">
        <f>IF(ISNA(VLOOKUP($A309,'Arrivo non competitiva'!$A:$B,2,FALSE)),"FUORI CLASSIFICA",VLOOKUP($A309,'Arrivo non competitiva'!$A:$B,2,FALSE))</f>
        <v>FUORI CLASSIFICA</v>
      </c>
      <c r="H309" s="27" t="str">
        <f t="shared" si="10"/>
        <v>FUORI CLASSIFICA</v>
      </c>
      <c r="I309" s="33">
        <v>308</v>
      </c>
    </row>
    <row r="310" spans="1:9">
      <c r="A310" s="28">
        <v>309</v>
      </c>
      <c r="B310" s="28"/>
      <c r="C310" s="34"/>
      <c r="D310" s="34"/>
      <c r="E310" s="34"/>
      <c r="F310" s="28" t="str">
        <f t="shared" si="9"/>
        <v>OVER50</v>
      </c>
      <c r="G310" s="27" t="str">
        <f>IF(ISNA(VLOOKUP($A310,'Arrivo non competitiva'!$A:$B,2,FALSE)),"FUORI CLASSIFICA",VLOOKUP($A310,'Arrivo non competitiva'!$A:$B,2,FALSE))</f>
        <v>FUORI CLASSIFICA</v>
      </c>
      <c r="H310" s="27" t="str">
        <f t="shared" si="10"/>
        <v>FUORI CLASSIFICA</v>
      </c>
      <c r="I310" s="33">
        <v>309</v>
      </c>
    </row>
    <row r="311" spans="1:9">
      <c r="A311" s="28">
        <v>310</v>
      </c>
      <c r="B311" s="28"/>
      <c r="C311" s="34"/>
      <c r="D311" s="34"/>
      <c r="E311" s="34"/>
      <c r="F311" s="28" t="str">
        <f t="shared" si="9"/>
        <v>OVER50</v>
      </c>
      <c r="G311" s="27" t="str">
        <f>IF(ISNA(VLOOKUP($A311,'Arrivo non competitiva'!$A:$B,2,FALSE)),"FUORI CLASSIFICA",VLOOKUP($A311,'Arrivo non competitiva'!$A:$B,2,FALSE))</f>
        <v>FUORI CLASSIFICA</v>
      </c>
      <c r="H311" s="27" t="str">
        <f t="shared" si="10"/>
        <v>FUORI CLASSIFICA</v>
      </c>
      <c r="I311" s="33">
        <v>310</v>
      </c>
    </row>
    <row r="312" spans="1:9">
      <c r="A312" s="28">
        <v>311</v>
      </c>
      <c r="B312" s="28"/>
      <c r="C312" s="34"/>
      <c r="D312" s="34"/>
      <c r="E312" s="34"/>
      <c r="F312" s="28" t="str">
        <f t="shared" si="9"/>
        <v>OVER50</v>
      </c>
      <c r="G312" s="27" t="str">
        <f>IF(ISNA(VLOOKUP($A312,'Arrivo non competitiva'!$A:$B,2,FALSE)),"FUORI CLASSIFICA",VLOOKUP($A312,'Arrivo non competitiva'!$A:$B,2,FALSE))</f>
        <v>FUORI CLASSIFICA</v>
      </c>
      <c r="H312" s="27" t="str">
        <f t="shared" si="10"/>
        <v>FUORI CLASSIFICA</v>
      </c>
      <c r="I312" s="33">
        <v>311</v>
      </c>
    </row>
    <row r="313" spans="1:9">
      <c r="A313" s="28">
        <v>312</v>
      </c>
      <c r="B313" s="28"/>
      <c r="C313" s="34"/>
      <c r="D313" s="34"/>
      <c r="E313" s="34"/>
      <c r="F313" s="28" t="str">
        <f t="shared" si="9"/>
        <v>OVER50</v>
      </c>
      <c r="G313" s="27" t="str">
        <f>IF(ISNA(VLOOKUP($A313,'Arrivo non competitiva'!$A:$B,2,FALSE)),"FUORI CLASSIFICA",VLOOKUP($A313,'Arrivo non competitiva'!$A:$B,2,FALSE))</f>
        <v>FUORI CLASSIFICA</v>
      </c>
      <c r="H313" s="27" t="str">
        <f t="shared" si="10"/>
        <v>FUORI CLASSIFICA</v>
      </c>
      <c r="I313" s="33">
        <v>312</v>
      </c>
    </row>
    <row r="314" spans="1:9">
      <c r="A314" s="28">
        <v>313</v>
      </c>
      <c r="B314" s="28"/>
      <c r="C314" s="34"/>
      <c r="D314" s="34"/>
      <c r="E314" s="34"/>
      <c r="F314" s="28" t="str">
        <f t="shared" si="9"/>
        <v>OVER50</v>
      </c>
      <c r="G314" s="27" t="str">
        <f>IF(ISNA(VLOOKUP($A314,'Arrivo non competitiva'!$A:$B,2,FALSE)),"FUORI CLASSIFICA",VLOOKUP($A314,'Arrivo non competitiva'!$A:$B,2,FALSE))</f>
        <v>FUORI CLASSIFICA</v>
      </c>
      <c r="H314" s="27" t="str">
        <f t="shared" si="10"/>
        <v>FUORI CLASSIFICA</v>
      </c>
      <c r="I314" s="33">
        <v>313</v>
      </c>
    </row>
    <row r="315" spans="1:9">
      <c r="A315" s="28">
        <v>314</v>
      </c>
      <c r="B315" s="28"/>
      <c r="C315" s="34"/>
      <c r="D315" s="34"/>
      <c r="E315" s="34"/>
      <c r="F315" s="28" t="str">
        <f t="shared" si="9"/>
        <v>OVER50</v>
      </c>
      <c r="G315" s="27" t="str">
        <f>IF(ISNA(VLOOKUP($A315,'Arrivo non competitiva'!$A:$B,2,FALSE)),"FUORI CLASSIFICA",VLOOKUP($A315,'Arrivo non competitiva'!$A:$B,2,FALSE))</f>
        <v>FUORI CLASSIFICA</v>
      </c>
      <c r="H315" s="27" t="str">
        <f t="shared" si="10"/>
        <v>FUORI CLASSIFICA</v>
      </c>
      <c r="I315" s="33">
        <v>314</v>
      </c>
    </row>
    <row r="316" spans="1:9">
      <c r="A316" s="28">
        <v>315</v>
      </c>
      <c r="B316" s="28"/>
      <c r="C316" s="34"/>
      <c r="D316" s="34"/>
      <c r="E316" s="34"/>
      <c r="F316" s="28" t="str">
        <f t="shared" si="9"/>
        <v>OVER50</v>
      </c>
      <c r="G316" s="27" t="str">
        <f>IF(ISNA(VLOOKUP($A316,'Arrivo non competitiva'!$A:$B,2,FALSE)),"FUORI CLASSIFICA",VLOOKUP($A316,'Arrivo non competitiva'!$A:$B,2,FALSE))</f>
        <v>FUORI CLASSIFICA</v>
      </c>
      <c r="H316" s="27" t="str">
        <f t="shared" si="10"/>
        <v>FUORI CLASSIFICA</v>
      </c>
      <c r="I316" s="33">
        <v>315</v>
      </c>
    </row>
    <row r="317" spans="1:9">
      <c r="A317" s="28">
        <v>316</v>
      </c>
      <c r="B317" s="28"/>
      <c r="C317" s="34"/>
      <c r="D317" s="34"/>
      <c r="E317" s="34"/>
      <c r="F317" s="28" t="str">
        <f t="shared" si="9"/>
        <v>OVER50</v>
      </c>
      <c r="G317" s="27" t="str">
        <f>IF(ISNA(VLOOKUP($A317,'Arrivo non competitiva'!$A:$B,2,FALSE)),"FUORI CLASSIFICA",VLOOKUP($A317,'Arrivo non competitiva'!$A:$B,2,FALSE))</f>
        <v>FUORI CLASSIFICA</v>
      </c>
      <c r="H317" s="27" t="str">
        <f t="shared" si="10"/>
        <v>FUORI CLASSIFICA</v>
      </c>
      <c r="I317" s="33">
        <v>316</v>
      </c>
    </row>
    <row r="318" spans="1:9">
      <c r="A318" s="28">
        <v>317</v>
      </c>
      <c r="B318" s="28"/>
      <c r="C318" s="34"/>
      <c r="D318" s="34"/>
      <c r="E318" s="34"/>
      <c r="F318" s="28" t="str">
        <f t="shared" si="9"/>
        <v>OVER50</v>
      </c>
      <c r="G318" s="27" t="str">
        <f>IF(ISNA(VLOOKUP($A318,'Arrivo non competitiva'!$A:$B,2,FALSE)),"FUORI CLASSIFICA",VLOOKUP($A318,'Arrivo non competitiva'!$A:$B,2,FALSE))</f>
        <v>FUORI CLASSIFICA</v>
      </c>
      <c r="H318" s="27" t="str">
        <f t="shared" si="10"/>
        <v>FUORI CLASSIFICA</v>
      </c>
      <c r="I318" s="33">
        <v>317</v>
      </c>
    </row>
    <row r="319" spans="1:9">
      <c r="A319" s="28">
        <v>318</v>
      </c>
      <c r="B319" s="28"/>
      <c r="C319" s="34"/>
      <c r="D319" s="34"/>
      <c r="E319" s="34"/>
      <c r="F319" s="28" t="str">
        <f t="shared" si="9"/>
        <v>OVER50</v>
      </c>
      <c r="G319" s="27" t="str">
        <f>IF(ISNA(VLOOKUP($A319,'Arrivo non competitiva'!$A:$B,2,FALSE)),"FUORI CLASSIFICA",VLOOKUP($A319,'Arrivo non competitiva'!$A:$B,2,FALSE))</f>
        <v>FUORI CLASSIFICA</v>
      </c>
      <c r="H319" s="27" t="str">
        <f t="shared" si="10"/>
        <v>FUORI CLASSIFICA</v>
      </c>
      <c r="I319" s="33">
        <v>318</v>
      </c>
    </row>
    <row r="320" spans="1:9">
      <c r="A320" s="28">
        <v>319</v>
      </c>
      <c r="B320" s="28"/>
      <c r="C320" s="34"/>
      <c r="D320" s="34"/>
      <c r="E320" s="34"/>
      <c r="F320" s="28" t="str">
        <f t="shared" si="9"/>
        <v>OVER50</v>
      </c>
      <c r="G320" s="27" t="str">
        <f>IF(ISNA(VLOOKUP($A320,'Arrivo non competitiva'!$A:$B,2,FALSE)),"FUORI CLASSIFICA",VLOOKUP($A320,'Arrivo non competitiva'!$A:$B,2,FALSE))</f>
        <v>FUORI CLASSIFICA</v>
      </c>
      <c r="H320" s="27" t="str">
        <f t="shared" si="10"/>
        <v>FUORI CLASSIFICA</v>
      </c>
      <c r="I320" s="33">
        <v>319</v>
      </c>
    </row>
    <row r="321" spans="1:9">
      <c r="A321" s="28">
        <v>320</v>
      </c>
      <c r="B321" s="28"/>
      <c r="C321" s="34"/>
      <c r="D321" s="34"/>
      <c r="E321" s="34"/>
      <c r="F321" s="28" t="str">
        <f t="shared" si="9"/>
        <v>OVER50</v>
      </c>
      <c r="G321" s="27" t="str">
        <f>IF(ISNA(VLOOKUP($A321,'Arrivo non competitiva'!$A:$B,2,FALSE)),"FUORI CLASSIFICA",VLOOKUP($A321,'Arrivo non competitiva'!$A:$B,2,FALSE))</f>
        <v>FUORI CLASSIFICA</v>
      </c>
      <c r="H321" s="27" t="str">
        <f t="shared" si="10"/>
        <v>FUORI CLASSIFICA</v>
      </c>
      <c r="I321" s="33">
        <v>320</v>
      </c>
    </row>
    <row r="322" spans="1:9">
      <c r="A322" s="28">
        <v>321</v>
      </c>
      <c r="B322" s="28"/>
      <c r="C322" s="34"/>
      <c r="D322" s="34"/>
      <c r="E322" s="34"/>
      <c r="F322" s="28" t="str">
        <f t="shared" si="9"/>
        <v>OVER50</v>
      </c>
      <c r="G322" s="27" t="str">
        <f>IF(ISNA(VLOOKUP($A322,'Arrivo non competitiva'!$A:$B,2,FALSE)),"FUORI CLASSIFICA",VLOOKUP($A322,'Arrivo non competitiva'!$A:$B,2,FALSE))</f>
        <v>FUORI CLASSIFICA</v>
      </c>
      <c r="H322" s="27" t="str">
        <f t="shared" si="10"/>
        <v>FUORI CLASSIFICA</v>
      </c>
      <c r="I322" s="33">
        <v>321</v>
      </c>
    </row>
    <row r="323" spans="1:9">
      <c r="A323" s="28">
        <v>322</v>
      </c>
      <c r="B323" s="28"/>
      <c r="C323" s="34"/>
      <c r="D323" s="34"/>
      <c r="E323" s="34"/>
      <c r="F323" s="28" t="str">
        <f t="shared" ref="F323:F386" si="11">IF(D323&gt;1995,"UNDER20",IF(D323&lt;1966,"OVER50","SENIOR"))</f>
        <v>OVER50</v>
      </c>
      <c r="G323" s="27" t="str">
        <f>IF(ISNA(VLOOKUP($A323,'Arrivo non competitiva'!$A:$B,2,FALSE)),"FUORI CLASSIFICA",VLOOKUP($A323,'Arrivo non competitiva'!$A:$B,2,FALSE))</f>
        <v>FUORI CLASSIFICA</v>
      </c>
      <c r="H323" s="27" t="str">
        <f t="shared" ref="H323:H386" si="12">IF(G323="FUORI CLASSIFICA","FUORI CLASSIFICA","IN CLASSIFICA")</f>
        <v>FUORI CLASSIFICA</v>
      </c>
      <c r="I323" s="33">
        <v>322</v>
      </c>
    </row>
    <row r="324" spans="1:9">
      <c r="A324" s="28">
        <v>323</v>
      </c>
      <c r="B324" s="28"/>
      <c r="C324" s="34"/>
      <c r="D324" s="34"/>
      <c r="E324" s="34"/>
      <c r="F324" s="28" t="str">
        <f t="shared" si="11"/>
        <v>OVER50</v>
      </c>
      <c r="G324" s="27" t="str">
        <f>IF(ISNA(VLOOKUP($A324,'Arrivo non competitiva'!$A:$B,2,FALSE)),"FUORI CLASSIFICA",VLOOKUP($A324,'Arrivo non competitiva'!$A:$B,2,FALSE))</f>
        <v>FUORI CLASSIFICA</v>
      </c>
      <c r="H324" s="27" t="str">
        <f t="shared" si="12"/>
        <v>FUORI CLASSIFICA</v>
      </c>
      <c r="I324" s="33">
        <v>323</v>
      </c>
    </row>
    <row r="325" spans="1:9">
      <c r="A325" s="28">
        <v>324</v>
      </c>
      <c r="B325" s="28"/>
      <c r="C325" s="34"/>
      <c r="D325" s="34"/>
      <c r="E325" s="34"/>
      <c r="F325" s="28" t="str">
        <f t="shared" si="11"/>
        <v>OVER50</v>
      </c>
      <c r="G325" s="27" t="str">
        <f>IF(ISNA(VLOOKUP($A325,'Arrivo non competitiva'!$A:$B,2,FALSE)),"FUORI CLASSIFICA",VLOOKUP($A325,'Arrivo non competitiva'!$A:$B,2,FALSE))</f>
        <v>FUORI CLASSIFICA</v>
      </c>
      <c r="H325" s="27" t="str">
        <f t="shared" si="12"/>
        <v>FUORI CLASSIFICA</v>
      </c>
      <c r="I325" s="33">
        <v>324</v>
      </c>
    </row>
    <row r="326" spans="1:9">
      <c r="A326" s="28">
        <v>325</v>
      </c>
      <c r="B326" s="28"/>
      <c r="C326" s="34"/>
      <c r="D326" s="34"/>
      <c r="E326" s="34"/>
      <c r="F326" s="28" t="str">
        <f t="shared" si="11"/>
        <v>OVER50</v>
      </c>
      <c r="G326" s="27" t="str">
        <f>IF(ISNA(VLOOKUP($A326,'Arrivo non competitiva'!$A:$B,2,FALSE)),"FUORI CLASSIFICA",VLOOKUP($A326,'Arrivo non competitiva'!$A:$B,2,FALSE))</f>
        <v>FUORI CLASSIFICA</v>
      </c>
      <c r="H326" s="27" t="str">
        <f t="shared" si="12"/>
        <v>FUORI CLASSIFICA</v>
      </c>
      <c r="I326" s="33">
        <v>325</v>
      </c>
    </row>
    <row r="327" spans="1:9">
      <c r="A327" s="28">
        <v>326</v>
      </c>
      <c r="B327" s="28"/>
      <c r="C327" s="34"/>
      <c r="D327" s="34"/>
      <c r="E327" s="34"/>
      <c r="F327" s="28" t="str">
        <f t="shared" si="11"/>
        <v>OVER50</v>
      </c>
      <c r="G327" s="27" t="str">
        <f>IF(ISNA(VLOOKUP($A327,'Arrivo non competitiva'!$A:$B,2,FALSE)),"FUORI CLASSIFICA",VLOOKUP($A327,'Arrivo non competitiva'!$A:$B,2,FALSE))</f>
        <v>FUORI CLASSIFICA</v>
      </c>
      <c r="H327" s="27" t="str">
        <f t="shared" si="12"/>
        <v>FUORI CLASSIFICA</v>
      </c>
      <c r="I327" s="33">
        <v>326</v>
      </c>
    </row>
    <row r="328" spans="1:9">
      <c r="A328" s="28">
        <v>327</v>
      </c>
      <c r="B328" s="28"/>
      <c r="C328" s="34"/>
      <c r="D328" s="34"/>
      <c r="E328" s="34"/>
      <c r="F328" s="28" t="str">
        <f t="shared" si="11"/>
        <v>OVER50</v>
      </c>
      <c r="G328" s="27" t="str">
        <f>IF(ISNA(VLOOKUP($A328,'Arrivo non competitiva'!$A:$B,2,FALSE)),"FUORI CLASSIFICA",VLOOKUP($A328,'Arrivo non competitiva'!$A:$B,2,FALSE))</f>
        <v>FUORI CLASSIFICA</v>
      </c>
      <c r="H328" s="27" t="str">
        <f t="shared" si="12"/>
        <v>FUORI CLASSIFICA</v>
      </c>
      <c r="I328" s="33">
        <v>327</v>
      </c>
    </row>
    <row r="329" spans="1:9">
      <c r="A329" s="28">
        <v>328</v>
      </c>
      <c r="B329" s="28"/>
      <c r="C329" s="34"/>
      <c r="D329" s="34"/>
      <c r="E329" s="34"/>
      <c r="F329" s="28" t="str">
        <f t="shared" si="11"/>
        <v>OVER50</v>
      </c>
      <c r="G329" s="27" t="str">
        <f>IF(ISNA(VLOOKUP($A329,'Arrivo non competitiva'!$A:$B,2,FALSE)),"FUORI CLASSIFICA",VLOOKUP($A329,'Arrivo non competitiva'!$A:$B,2,FALSE))</f>
        <v>FUORI CLASSIFICA</v>
      </c>
      <c r="H329" s="27" t="str">
        <f t="shared" si="12"/>
        <v>FUORI CLASSIFICA</v>
      </c>
      <c r="I329" s="33">
        <v>328</v>
      </c>
    </row>
    <row r="330" spans="1:9">
      <c r="A330" s="28">
        <v>329</v>
      </c>
      <c r="B330" s="28"/>
      <c r="C330" s="34"/>
      <c r="D330" s="34"/>
      <c r="E330" s="34"/>
      <c r="F330" s="28" t="str">
        <f t="shared" si="11"/>
        <v>OVER50</v>
      </c>
      <c r="G330" s="27" t="str">
        <f>IF(ISNA(VLOOKUP($A330,'Arrivo non competitiva'!$A:$B,2,FALSE)),"FUORI CLASSIFICA",VLOOKUP($A330,'Arrivo non competitiva'!$A:$B,2,FALSE))</f>
        <v>FUORI CLASSIFICA</v>
      </c>
      <c r="H330" s="27" t="str">
        <f t="shared" si="12"/>
        <v>FUORI CLASSIFICA</v>
      </c>
      <c r="I330" s="33">
        <v>329</v>
      </c>
    </row>
    <row r="331" spans="1:9">
      <c r="A331" s="28">
        <v>330</v>
      </c>
      <c r="B331" s="28"/>
      <c r="C331" s="34"/>
      <c r="D331" s="34"/>
      <c r="E331" s="34"/>
      <c r="F331" s="28" t="str">
        <f t="shared" si="11"/>
        <v>OVER50</v>
      </c>
      <c r="G331" s="27" t="str">
        <f>IF(ISNA(VLOOKUP($A331,'Arrivo non competitiva'!$A:$B,2,FALSE)),"FUORI CLASSIFICA",VLOOKUP($A331,'Arrivo non competitiva'!$A:$B,2,FALSE))</f>
        <v>FUORI CLASSIFICA</v>
      </c>
      <c r="H331" s="27" t="str">
        <f t="shared" si="12"/>
        <v>FUORI CLASSIFICA</v>
      </c>
      <c r="I331" s="33">
        <v>330</v>
      </c>
    </row>
    <row r="332" spans="1:9">
      <c r="A332" s="28">
        <v>331</v>
      </c>
      <c r="B332" s="28"/>
      <c r="C332" s="34"/>
      <c r="D332" s="34"/>
      <c r="E332" s="34"/>
      <c r="F332" s="28" t="str">
        <f t="shared" si="11"/>
        <v>OVER50</v>
      </c>
      <c r="G332" s="27" t="str">
        <f>IF(ISNA(VLOOKUP($A332,'Arrivo non competitiva'!$A:$B,2,FALSE)),"FUORI CLASSIFICA",VLOOKUP($A332,'Arrivo non competitiva'!$A:$B,2,FALSE))</f>
        <v>FUORI CLASSIFICA</v>
      </c>
      <c r="H332" s="27" t="str">
        <f t="shared" si="12"/>
        <v>FUORI CLASSIFICA</v>
      </c>
      <c r="I332" s="33">
        <v>331</v>
      </c>
    </row>
    <row r="333" spans="1:9">
      <c r="A333" s="28">
        <v>332</v>
      </c>
      <c r="B333" s="28"/>
      <c r="C333" s="34"/>
      <c r="D333" s="34"/>
      <c r="E333" s="34"/>
      <c r="F333" s="28" t="str">
        <f t="shared" si="11"/>
        <v>OVER50</v>
      </c>
      <c r="G333" s="27" t="str">
        <f>IF(ISNA(VLOOKUP($A333,'Arrivo non competitiva'!$A:$B,2,FALSE)),"FUORI CLASSIFICA",VLOOKUP($A333,'Arrivo non competitiva'!$A:$B,2,FALSE))</f>
        <v>FUORI CLASSIFICA</v>
      </c>
      <c r="H333" s="27" t="str">
        <f t="shared" si="12"/>
        <v>FUORI CLASSIFICA</v>
      </c>
      <c r="I333" s="33">
        <v>332</v>
      </c>
    </row>
    <row r="334" spans="1:9">
      <c r="A334" s="28">
        <v>333</v>
      </c>
      <c r="B334" s="28"/>
      <c r="C334" s="34"/>
      <c r="D334" s="34"/>
      <c r="E334" s="34"/>
      <c r="F334" s="28" t="str">
        <f t="shared" si="11"/>
        <v>OVER50</v>
      </c>
      <c r="G334" s="27" t="str">
        <f>IF(ISNA(VLOOKUP($A334,'Arrivo non competitiva'!$A:$B,2,FALSE)),"FUORI CLASSIFICA",VLOOKUP($A334,'Arrivo non competitiva'!$A:$B,2,FALSE))</f>
        <v>FUORI CLASSIFICA</v>
      </c>
      <c r="H334" s="27" t="str">
        <f t="shared" si="12"/>
        <v>FUORI CLASSIFICA</v>
      </c>
      <c r="I334" s="33">
        <v>333</v>
      </c>
    </row>
    <row r="335" spans="1:9">
      <c r="A335" s="28">
        <v>334</v>
      </c>
      <c r="B335" s="28"/>
      <c r="C335" s="34"/>
      <c r="D335" s="34"/>
      <c r="E335" s="34"/>
      <c r="F335" s="28" t="str">
        <f t="shared" si="11"/>
        <v>OVER50</v>
      </c>
      <c r="G335" s="27" t="str">
        <f>IF(ISNA(VLOOKUP($A335,'Arrivo non competitiva'!$A:$B,2,FALSE)),"FUORI CLASSIFICA",VLOOKUP($A335,'Arrivo non competitiva'!$A:$B,2,FALSE))</f>
        <v>FUORI CLASSIFICA</v>
      </c>
      <c r="H335" s="27" t="str">
        <f t="shared" si="12"/>
        <v>FUORI CLASSIFICA</v>
      </c>
      <c r="I335" s="33">
        <v>334</v>
      </c>
    </row>
    <row r="336" spans="1:9">
      <c r="A336" s="28">
        <v>335</v>
      </c>
      <c r="B336" s="28"/>
      <c r="C336" s="34"/>
      <c r="D336" s="34"/>
      <c r="E336" s="34"/>
      <c r="F336" s="28" t="str">
        <f t="shared" si="11"/>
        <v>OVER50</v>
      </c>
      <c r="G336" s="27" t="str">
        <f>IF(ISNA(VLOOKUP($A336,'Arrivo non competitiva'!$A:$B,2,FALSE)),"FUORI CLASSIFICA",VLOOKUP($A336,'Arrivo non competitiva'!$A:$B,2,FALSE))</f>
        <v>FUORI CLASSIFICA</v>
      </c>
      <c r="H336" s="27" t="str">
        <f t="shared" si="12"/>
        <v>FUORI CLASSIFICA</v>
      </c>
      <c r="I336" s="33">
        <v>335</v>
      </c>
    </row>
    <row r="337" spans="1:9">
      <c r="A337" s="28">
        <v>336</v>
      </c>
      <c r="B337" s="28"/>
      <c r="C337" s="34"/>
      <c r="D337" s="34"/>
      <c r="E337" s="34"/>
      <c r="F337" s="28" t="str">
        <f t="shared" si="11"/>
        <v>OVER50</v>
      </c>
      <c r="G337" s="27" t="str">
        <f>IF(ISNA(VLOOKUP($A337,'Arrivo non competitiva'!$A:$B,2,FALSE)),"FUORI CLASSIFICA",VLOOKUP($A337,'Arrivo non competitiva'!$A:$B,2,FALSE))</f>
        <v>FUORI CLASSIFICA</v>
      </c>
      <c r="H337" s="27" t="str">
        <f t="shared" si="12"/>
        <v>FUORI CLASSIFICA</v>
      </c>
      <c r="I337" s="33">
        <v>336</v>
      </c>
    </row>
    <row r="338" spans="1:9">
      <c r="A338" s="28">
        <v>337</v>
      </c>
      <c r="B338" s="28"/>
      <c r="C338" s="34"/>
      <c r="D338" s="34"/>
      <c r="E338" s="34"/>
      <c r="F338" s="28" t="str">
        <f t="shared" si="11"/>
        <v>OVER50</v>
      </c>
      <c r="G338" s="27" t="str">
        <f>IF(ISNA(VLOOKUP($A338,'Arrivo non competitiva'!$A:$B,2,FALSE)),"FUORI CLASSIFICA",VLOOKUP($A338,'Arrivo non competitiva'!$A:$B,2,FALSE))</f>
        <v>FUORI CLASSIFICA</v>
      </c>
      <c r="H338" s="27" t="str">
        <f t="shared" si="12"/>
        <v>FUORI CLASSIFICA</v>
      </c>
      <c r="I338" s="33">
        <v>337</v>
      </c>
    </row>
    <row r="339" spans="1:9">
      <c r="A339" s="28">
        <v>338</v>
      </c>
      <c r="B339" s="28"/>
      <c r="C339" s="34"/>
      <c r="D339" s="34"/>
      <c r="E339" s="34"/>
      <c r="F339" s="28" t="str">
        <f t="shared" si="11"/>
        <v>OVER50</v>
      </c>
      <c r="G339" s="27" t="str">
        <f>IF(ISNA(VLOOKUP($A339,'Arrivo non competitiva'!$A:$B,2,FALSE)),"FUORI CLASSIFICA",VLOOKUP($A339,'Arrivo non competitiva'!$A:$B,2,FALSE))</f>
        <v>FUORI CLASSIFICA</v>
      </c>
      <c r="H339" s="27" t="str">
        <f t="shared" si="12"/>
        <v>FUORI CLASSIFICA</v>
      </c>
      <c r="I339" s="33">
        <v>338</v>
      </c>
    </row>
    <row r="340" spans="1:9">
      <c r="A340" s="28">
        <v>339</v>
      </c>
      <c r="B340" s="28"/>
      <c r="C340" s="34"/>
      <c r="D340" s="34"/>
      <c r="E340" s="34"/>
      <c r="F340" s="28" t="str">
        <f t="shared" si="11"/>
        <v>OVER50</v>
      </c>
      <c r="G340" s="27" t="str">
        <f>IF(ISNA(VLOOKUP($A340,'Arrivo non competitiva'!$A:$B,2,FALSE)),"FUORI CLASSIFICA",VLOOKUP($A340,'Arrivo non competitiva'!$A:$B,2,FALSE))</f>
        <v>FUORI CLASSIFICA</v>
      </c>
      <c r="H340" s="27" t="str">
        <f t="shared" si="12"/>
        <v>FUORI CLASSIFICA</v>
      </c>
      <c r="I340" s="33">
        <v>339</v>
      </c>
    </row>
    <row r="341" spans="1:9">
      <c r="A341" s="28">
        <v>340</v>
      </c>
      <c r="B341" s="28"/>
      <c r="C341" s="34"/>
      <c r="D341" s="34"/>
      <c r="E341" s="34"/>
      <c r="F341" s="28" t="str">
        <f t="shared" si="11"/>
        <v>OVER50</v>
      </c>
      <c r="G341" s="27" t="str">
        <f>IF(ISNA(VLOOKUP($A341,'Arrivo non competitiva'!$A:$B,2,FALSE)),"FUORI CLASSIFICA",VLOOKUP($A341,'Arrivo non competitiva'!$A:$B,2,FALSE))</f>
        <v>FUORI CLASSIFICA</v>
      </c>
      <c r="H341" s="27" t="str">
        <f t="shared" si="12"/>
        <v>FUORI CLASSIFICA</v>
      </c>
      <c r="I341" s="33">
        <v>340</v>
      </c>
    </row>
    <row r="342" spans="1:9">
      <c r="A342" s="28">
        <v>341</v>
      </c>
      <c r="B342" s="28"/>
      <c r="C342" s="34"/>
      <c r="D342" s="34"/>
      <c r="E342" s="34"/>
      <c r="F342" s="28" t="str">
        <f t="shared" si="11"/>
        <v>OVER50</v>
      </c>
      <c r="G342" s="27" t="str">
        <f>IF(ISNA(VLOOKUP($A342,'Arrivo non competitiva'!$A:$B,2,FALSE)),"FUORI CLASSIFICA",VLOOKUP($A342,'Arrivo non competitiva'!$A:$B,2,FALSE))</f>
        <v>FUORI CLASSIFICA</v>
      </c>
      <c r="H342" s="27" t="str">
        <f t="shared" si="12"/>
        <v>FUORI CLASSIFICA</v>
      </c>
      <c r="I342" s="33">
        <v>341</v>
      </c>
    </row>
    <row r="343" spans="1:9">
      <c r="A343" s="28">
        <v>342</v>
      </c>
      <c r="B343" s="28"/>
      <c r="C343" s="34"/>
      <c r="D343" s="34"/>
      <c r="E343" s="34"/>
      <c r="F343" s="28" t="str">
        <f t="shared" si="11"/>
        <v>OVER50</v>
      </c>
      <c r="G343" s="27" t="str">
        <f>IF(ISNA(VLOOKUP($A343,'Arrivo non competitiva'!$A:$B,2,FALSE)),"FUORI CLASSIFICA",VLOOKUP($A343,'Arrivo non competitiva'!$A:$B,2,FALSE))</f>
        <v>FUORI CLASSIFICA</v>
      </c>
      <c r="H343" s="27" t="str">
        <f t="shared" si="12"/>
        <v>FUORI CLASSIFICA</v>
      </c>
      <c r="I343" s="33">
        <v>342</v>
      </c>
    </row>
    <row r="344" spans="1:9">
      <c r="A344" s="28">
        <v>343</v>
      </c>
      <c r="B344" s="28"/>
      <c r="C344" s="34"/>
      <c r="D344" s="34"/>
      <c r="E344" s="34"/>
      <c r="F344" s="28" t="str">
        <f t="shared" si="11"/>
        <v>OVER50</v>
      </c>
      <c r="G344" s="27" t="str">
        <f>IF(ISNA(VLOOKUP($A344,'Arrivo non competitiva'!$A:$B,2,FALSE)),"FUORI CLASSIFICA",VLOOKUP($A344,'Arrivo non competitiva'!$A:$B,2,FALSE))</f>
        <v>FUORI CLASSIFICA</v>
      </c>
      <c r="H344" s="27" t="str">
        <f t="shared" si="12"/>
        <v>FUORI CLASSIFICA</v>
      </c>
      <c r="I344" s="33">
        <v>343</v>
      </c>
    </row>
    <row r="345" spans="1:9">
      <c r="A345" s="28">
        <v>344</v>
      </c>
      <c r="B345" s="28"/>
      <c r="C345" s="34"/>
      <c r="D345" s="34"/>
      <c r="E345" s="34"/>
      <c r="F345" s="28" t="str">
        <f t="shared" si="11"/>
        <v>OVER50</v>
      </c>
      <c r="G345" s="27" t="str">
        <f>IF(ISNA(VLOOKUP($A345,'Arrivo non competitiva'!$A:$B,2,FALSE)),"FUORI CLASSIFICA",VLOOKUP($A345,'Arrivo non competitiva'!$A:$B,2,FALSE))</f>
        <v>FUORI CLASSIFICA</v>
      </c>
      <c r="H345" s="27" t="str">
        <f t="shared" si="12"/>
        <v>FUORI CLASSIFICA</v>
      </c>
      <c r="I345" s="33">
        <v>344</v>
      </c>
    </row>
    <row r="346" spans="1:9">
      <c r="A346" s="28">
        <v>345</v>
      </c>
      <c r="B346" s="28"/>
      <c r="C346" s="34"/>
      <c r="D346" s="34"/>
      <c r="E346" s="34"/>
      <c r="F346" s="28" t="str">
        <f t="shared" si="11"/>
        <v>OVER50</v>
      </c>
      <c r="G346" s="27" t="str">
        <f>IF(ISNA(VLOOKUP($A346,'Arrivo non competitiva'!$A:$B,2,FALSE)),"FUORI CLASSIFICA",VLOOKUP($A346,'Arrivo non competitiva'!$A:$B,2,FALSE))</f>
        <v>FUORI CLASSIFICA</v>
      </c>
      <c r="H346" s="27" t="str">
        <f t="shared" si="12"/>
        <v>FUORI CLASSIFICA</v>
      </c>
      <c r="I346" s="33">
        <v>345</v>
      </c>
    </row>
    <row r="347" spans="1:9">
      <c r="A347" s="28">
        <v>346</v>
      </c>
      <c r="B347" s="28"/>
      <c r="C347" s="34"/>
      <c r="D347" s="34"/>
      <c r="E347" s="34"/>
      <c r="F347" s="28" t="str">
        <f t="shared" si="11"/>
        <v>OVER50</v>
      </c>
      <c r="G347" s="27" t="str">
        <f>IF(ISNA(VLOOKUP($A347,'Arrivo non competitiva'!$A:$B,2,FALSE)),"FUORI CLASSIFICA",VLOOKUP($A347,'Arrivo non competitiva'!$A:$B,2,FALSE))</f>
        <v>FUORI CLASSIFICA</v>
      </c>
      <c r="H347" s="27" t="str">
        <f t="shared" si="12"/>
        <v>FUORI CLASSIFICA</v>
      </c>
      <c r="I347" s="33">
        <v>346</v>
      </c>
    </row>
    <row r="348" spans="1:9">
      <c r="A348" s="28">
        <v>347</v>
      </c>
      <c r="B348" s="28"/>
      <c r="C348" s="34"/>
      <c r="D348" s="34"/>
      <c r="E348" s="34"/>
      <c r="F348" s="28" t="str">
        <f t="shared" si="11"/>
        <v>OVER50</v>
      </c>
      <c r="G348" s="27" t="str">
        <f>IF(ISNA(VLOOKUP($A348,'Arrivo non competitiva'!$A:$B,2,FALSE)),"FUORI CLASSIFICA",VLOOKUP($A348,'Arrivo non competitiva'!$A:$B,2,FALSE))</f>
        <v>FUORI CLASSIFICA</v>
      </c>
      <c r="H348" s="27" t="str">
        <f t="shared" si="12"/>
        <v>FUORI CLASSIFICA</v>
      </c>
      <c r="I348" s="33">
        <v>347</v>
      </c>
    </row>
    <row r="349" spans="1:9">
      <c r="A349" s="28">
        <v>348</v>
      </c>
      <c r="B349" s="28"/>
      <c r="C349" s="34"/>
      <c r="D349" s="34"/>
      <c r="E349" s="34"/>
      <c r="F349" s="28" t="str">
        <f t="shared" si="11"/>
        <v>OVER50</v>
      </c>
      <c r="G349" s="27" t="str">
        <f>IF(ISNA(VLOOKUP($A349,'Arrivo non competitiva'!$A:$B,2,FALSE)),"FUORI CLASSIFICA",VLOOKUP($A349,'Arrivo non competitiva'!$A:$B,2,FALSE))</f>
        <v>FUORI CLASSIFICA</v>
      </c>
      <c r="H349" s="27" t="str">
        <f t="shared" si="12"/>
        <v>FUORI CLASSIFICA</v>
      </c>
      <c r="I349" s="33">
        <v>348</v>
      </c>
    </row>
    <row r="350" spans="1:9">
      <c r="A350" s="28">
        <v>349</v>
      </c>
      <c r="B350" s="28"/>
      <c r="C350" s="34"/>
      <c r="D350" s="34"/>
      <c r="E350" s="34"/>
      <c r="F350" s="28" t="str">
        <f t="shared" si="11"/>
        <v>OVER50</v>
      </c>
      <c r="G350" s="27" t="str">
        <f>IF(ISNA(VLOOKUP($A350,'Arrivo non competitiva'!$A:$B,2,FALSE)),"FUORI CLASSIFICA",VLOOKUP($A350,'Arrivo non competitiva'!$A:$B,2,FALSE))</f>
        <v>FUORI CLASSIFICA</v>
      </c>
      <c r="H350" s="27" t="str">
        <f t="shared" si="12"/>
        <v>FUORI CLASSIFICA</v>
      </c>
      <c r="I350" s="33">
        <v>349</v>
      </c>
    </row>
    <row r="351" spans="1:9">
      <c r="A351" s="28">
        <v>350</v>
      </c>
      <c r="B351" s="28"/>
      <c r="C351" s="34"/>
      <c r="D351" s="34"/>
      <c r="E351" s="34"/>
      <c r="F351" s="28" t="str">
        <f t="shared" si="11"/>
        <v>OVER50</v>
      </c>
      <c r="G351" s="27" t="str">
        <f>IF(ISNA(VLOOKUP($A351,'Arrivo non competitiva'!$A:$B,2,FALSE)),"FUORI CLASSIFICA",VLOOKUP($A351,'Arrivo non competitiva'!$A:$B,2,FALSE))</f>
        <v>FUORI CLASSIFICA</v>
      </c>
      <c r="H351" s="27" t="str">
        <f t="shared" si="12"/>
        <v>FUORI CLASSIFICA</v>
      </c>
      <c r="I351" s="33">
        <v>350</v>
      </c>
    </row>
    <row r="352" spans="1:9">
      <c r="A352" s="28">
        <v>351</v>
      </c>
      <c r="B352" s="28"/>
      <c r="C352" s="34"/>
      <c r="D352" s="34"/>
      <c r="E352" s="34"/>
      <c r="F352" s="28" t="str">
        <f t="shared" si="11"/>
        <v>OVER50</v>
      </c>
      <c r="G352" s="27" t="str">
        <f>IF(ISNA(VLOOKUP($A352,'Arrivo non competitiva'!$A:$B,2,FALSE)),"FUORI CLASSIFICA",VLOOKUP($A352,'Arrivo non competitiva'!$A:$B,2,FALSE))</f>
        <v>FUORI CLASSIFICA</v>
      </c>
      <c r="H352" s="27" t="str">
        <f t="shared" si="12"/>
        <v>FUORI CLASSIFICA</v>
      </c>
      <c r="I352" s="33">
        <v>351</v>
      </c>
    </row>
    <row r="353" spans="1:9">
      <c r="A353" s="28">
        <v>352</v>
      </c>
      <c r="B353" s="28"/>
      <c r="C353" s="34"/>
      <c r="D353" s="34"/>
      <c r="E353" s="34"/>
      <c r="F353" s="28" t="str">
        <f t="shared" si="11"/>
        <v>OVER50</v>
      </c>
      <c r="G353" s="27" t="str">
        <f>IF(ISNA(VLOOKUP($A353,'Arrivo non competitiva'!$A:$B,2,FALSE)),"FUORI CLASSIFICA",VLOOKUP($A353,'Arrivo non competitiva'!$A:$B,2,FALSE))</f>
        <v>FUORI CLASSIFICA</v>
      </c>
      <c r="H353" s="27" t="str">
        <f t="shared" si="12"/>
        <v>FUORI CLASSIFICA</v>
      </c>
      <c r="I353" s="33">
        <v>352</v>
      </c>
    </row>
    <row r="354" spans="1:9">
      <c r="A354" s="28">
        <v>353</v>
      </c>
      <c r="B354" s="28"/>
      <c r="C354" s="34"/>
      <c r="D354" s="34"/>
      <c r="E354" s="34"/>
      <c r="F354" s="28" t="str">
        <f t="shared" si="11"/>
        <v>OVER50</v>
      </c>
      <c r="G354" s="27" t="str">
        <f>IF(ISNA(VLOOKUP($A354,'Arrivo non competitiva'!$A:$B,2,FALSE)),"FUORI CLASSIFICA",VLOOKUP($A354,'Arrivo non competitiva'!$A:$B,2,FALSE))</f>
        <v>FUORI CLASSIFICA</v>
      </c>
      <c r="H354" s="27" t="str">
        <f t="shared" si="12"/>
        <v>FUORI CLASSIFICA</v>
      </c>
      <c r="I354" s="33">
        <v>353</v>
      </c>
    </row>
    <row r="355" spans="1:9">
      <c r="A355" s="28">
        <v>354</v>
      </c>
      <c r="B355" s="28"/>
      <c r="C355" s="34"/>
      <c r="D355" s="34"/>
      <c r="E355" s="34"/>
      <c r="F355" s="28" t="str">
        <f t="shared" si="11"/>
        <v>OVER50</v>
      </c>
      <c r="G355" s="27" t="str">
        <f>IF(ISNA(VLOOKUP($A355,'Arrivo non competitiva'!$A:$B,2,FALSE)),"FUORI CLASSIFICA",VLOOKUP($A355,'Arrivo non competitiva'!$A:$B,2,FALSE))</f>
        <v>FUORI CLASSIFICA</v>
      </c>
      <c r="H355" s="27" t="str">
        <f t="shared" si="12"/>
        <v>FUORI CLASSIFICA</v>
      </c>
      <c r="I355" s="33">
        <v>354</v>
      </c>
    </row>
    <row r="356" spans="1:9">
      <c r="A356" s="28">
        <v>355</v>
      </c>
      <c r="B356" s="28"/>
      <c r="C356" s="34"/>
      <c r="D356" s="34"/>
      <c r="E356" s="34"/>
      <c r="F356" s="28" t="str">
        <f t="shared" si="11"/>
        <v>OVER50</v>
      </c>
      <c r="G356" s="27" t="str">
        <f>IF(ISNA(VLOOKUP($A356,'Arrivo non competitiva'!$A:$B,2,FALSE)),"FUORI CLASSIFICA",VLOOKUP($A356,'Arrivo non competitiva'!$A:$B,2,FALSE))</f>
        <v>FUORI CLASSIFICA</v>
      </c>
      <c r="H356" s="27" t="str">
        <f t="shared" si="12"/>
        <v>FUORI CLASSIFICA</v>
      </c>
      <c r="I356" s="33">
        <v>355</v>
      </c>
    </row>
    <row r="357" spans="1:9">
      <c r="A357" s="28">
        <v>356</v>
      </c>
      <c r="B357" s="28"/>
      <c r="C357" s="34"/>
      <c r="D357" s="34"/>
      <c r="E357" s="34"/>
      <c r="F357" s="28" t="str">
        <f t="shared" si="11"/>
        <v>OVER50</v>
      </c>
      <c r="G357" s="27" t="str">
        <f>IF(ISNA(VLOOKUP($A357,'Arrivo non competitiva'!$A:$B,2,FALSE)),"FUORI CLASSIFICA",VLOOKUP($A357,'Arrivo non competitiva'!$A:$B,2,FALSE))</f>
        <v>FUORI CLASSIFICA</v>
      </c>
      <c r="H357" s="27" t="str">
        <f t="shared" si="12"/>
        <v>FUORI CLASSIFICA</v>
      </c>
      <c r="I357" s="33">
        <v>356</v>
      </c>
    </row>
    <row r="358" spans="1:9">
      <c r="A358" s="28">
        <v>357</v>
      </c>
      <c r="B358" s="28"/>
      <c r="C358" s="34"/>
      <c r="D358" s="34"/>
      <c r="E358" s="34"/>
      <c r="F358" s="28" t="str">
        <f t="shared" si="11"/>
        <v>OVER50</v>
      </c>
      <c r="G358" s="27" t="str">
        <f>IF(ISNA(VLOOKUP($A358,'Arrivo non competitiva'!$A:$B,2,FALSE)),"FUORI CLASSIFICA",VLOOKUP($A358,'Arrivo non competitiva'!$A:$B,2,FALSE))</f>
        <v>FUORI CLASSIFICA</v>
      </c>
      <c r="H358" s="27" t="str">
        <f t="shared" si="12"/>
        <v>FUORI CLASSIFICA</v>
      </c>
      <c r="I358" s="33">
        <v>357</v>
      </c>
    </row>
    <row r="359" spans="1:9">
      <c r="A359" s="28">
        <v>358</v>
      </c>
      <c r="B359" s="28"/>
      <c r="C359" s="34"/>
      <c r="D359" s="34"/>
      <c r="E359" s="34"/>
      <c r="F359" s="28" t="str">
        <f t="shared" si="11"/>
        <v>OVER50</v>
      </c>
      <c r="G359" s="27" t="str">
        <f>IF(ISNA(VLOOKUP($A359,'Arrivo non competitiva'!$A:$B,2,FALSE)),"FUORI CLASSIFICA",VLOOKUP($A359,'Arrivo non competitiva'!$A:$B,2,FALSE))</f>
        <v>FUORI CLASSIFICA</v>
      </c>
      <c r="H359" s="27" t="str">
        <f t="shared" si="12"/>
        <v>FUORI CLASSIFICA</v>
      </c>
      <c r="I359" s="33">
        <v>358</v>
      </c>
    </row>
    <row r="360" spans="1:9">
      <c r="A360" s="28">
        <v>359</v>
      </c>
      <c r="B360" s="28"/>
      <c r="C360" s="34"/>
      <c r="D360" s="34"/>
      <c r="E360" s="34"/>
      <c r="F360" s="28" t="str">
        <f t="shared" si="11"/>
        <v>OVER50</v>
      </c>
      <c r="G360" s="27" t="str">
        <f>IF(ISNA(VLOOKUP($A360,'Arrivo non competitiva'!$A:$B,2,FALSE)),"FUORI CLASSIFICA",VLOOKUP($A360,'Arrivo non competitiva'!$A:$B,2,FALSE))</f>
        <v>FUORI CLASSIFICA</v>
      </c>
      <c r="H360" s="27" t="str">
        <f t="shared" si="12"/>
        <v>FUORI CLASSIFICA</v>
      </c>
      <c r="I360" s="33">
        <v>359</v>
      </c>
    </row>
    <row r="361" spans="1:9">
      <c r="A361" s="28">
        <v>360</v>
      </c>
      <c r="B361" s="28"/>
      <c r="C361" s="34"/>
      <c r="D361" s="34"/>
      <c r="E361" s="34"/>
      <c r="F361" s="28" t="str">
        <f t="shared" si="11"/>
        <v>OVER50</v>
      </c>
      <c r="G361" s="27" t="str">
        <f>IF(ISNA(VLOOKUP($A361,'Arrivo non competitiva'!$A:$B,2,FALSE)),"FUORI CLASSIFICA",VLOOKUP($A361,'Arrivo non competitiva'!$A:$B,2,FALSE))</f>
        <v>FUORI CLASSIFICA</v>
      </c>
      <c r="H361" s="27" t="str">
        <f t="shared" si="12"/>
        <v>FUORI CLASSIFICA</v>
      </c>
      <c r="I361" s="33">
        <v>360</v>
      </c>
    </row>
    <row r="362" spans="1:9">
      <c r="A362" s="28">
        <v>361</v>
      </c>
      <c r="B362" s="28"/>
      <c r="C362" s="34"/>
      <c r="D362" s="34"/>
      <c r="E362" s="34"/>
      <c r="F362" s="28" t="str">
        <f t="shared" si="11"/>
        <v>OVER50</v>
      </c>
      <c r="G362" s="27" t="str">
        <f>IF(ISNA(VLOOKUP($A362,'Arrivo non competitiva'!$A:$B,2,FALSE)),"FUORI CLASSIFICA",VLOOKUP($A362,'Arrivo non competitiva'!$A:$B,2,FALSE))</f>
        <v>FUORI CLASSIFICA</v>
      </c>
      <c r="H362" s="27" t="str">
        <f t="shared" si="12"/>
        <v>FUORI CLASSIFICA</v>
      </c>
      <c r="I362" s="33">
        <v>361</v>
      </c>
    </row>
    <row r="363" spans="1:9">
      <c r="A363" s="28">
        <v>362</v>
      </c>
      <c r="B363" s="28"/>
      <c r="C363" s="34"/>
      <c r="D363" s="34"/>
      <c r="E363" s="34"/>
      <c r="F363" s="28" t="str">
        <f t="shared" si="11"/>
        <v>OVER50</v>
      </c>
      <c r="G363" s="27" t="str">
        <f>IF(ISNA(VLOOKUP($A363,'Arrivo non competitiva'!$A:$B,2,FALSE)),"FUORI CLASSIFICA",VLOOKUP($A363,'Arrivo non competitiva'!$A:$B,2,FALSE))</f>
        <v>FUORI CLASSIFICA</v>
      </c>
      <c r="H363" s="27" t="str">
        <f t="shared" si="12"/>
        <v>FUORI CLASSIFICA</v>
      </c>
      <c r="I363" s="33">
        <v>362</v>
      </c>
    </row>
    <row r="364" spans="1:9">
      <c r="A364" s="28">
        <v>363</v>
      </c>
      <c r="B364" s="28"/>
      <c r="C364" s="34"/>
      <c r="D364" s="34"/>
      <c r="E364" s="34"/>
      <c r="F364" s="28" t="str">
        <f t="shared" si="11"/>
        <v>OVER50</v>
      </c>
      <c r="G364" s="27" t="str">
        <f>IF(ISNA(VLOOKUP($A364,'Arrivo non competitiva'!$A:$B,2,FALSE)),"FUORI CLASSIFICA",VLOOKUP($A364,'Arrivo non competitiva'!$A:$B,2,FALSE))</f>
        <v>FUORI CLASSIFICA</v>
      </c>
      <c r="H364" s="27" t="str">
        <f t="shared" si="12"/>
        <v>FUORI CLASSIFICA</v>
      </c>
      <c r="I364" s="33">
        <v>363</v>
      </c>
    </row>
    <row r="365" spans="1:9">
      <c r="A365" s="28">
        <v>364</v>
      </c>
      <c r="B365" s="28"/>
      <c r="C365" s="34"/>
      <c r="D365" s="34"/>
      <c r="E365" s="34"/>
      <c r="F365" s="28" t="str">
        <f t="shared" si="11"/>
        <v>OVER50</v>
      </c>
      <c r="G365" s="27" t="str">
        <f>IF(ISNA(VLOOKUP($A365,'Arrivo non competitiva'!$A:$B,2,FALSE)),"FUORI CLASSIFICA",VLOOKUP($A365,'Arrivo non competitiva'!$A:$B,2,FALSE))</f>
        <v>FUORI CLASSIFICA</v>
      </c>
      <c r="H365" s="27" t="str">
        <f t="shared" si="12"/>
        <v>FUORI CLASSIFICA</v>
      </c>
      <c r="I365" s="33">
        <v>364</v>
      </c>
    </row>
    <row r="366" spans="1:9">
      <c r="A366" s="28">
        <v>365</v>
      </c>
      <c r="B366" s="28"/>
      <c r="C366" s="34"/>
      <c r="D366" s="34"/>
      <c r="E366" s="34"/>
      <c r="F366" s="28" t="str">
        <f t="shared" si="11"/>
        <v>OVER50</v>
      </c>
      <c r="G366" s="27" t="str">
        <f>IF(ISNA(VLOOKUP($A366,'Arrivo non competitiva'!$A:$B,2,FALSE)),"FUORI CLASSIFICA",VLOOKUP($A366,'Arrivo non competitiva'!$A:$B,2,FALSE))</f>
        <v>FUORI CLASSIFICA</v>
      </c>
      <c r="H366" s="27" t="str">
        <f t="shared" si="12"/>
        <v>FUORI CLASSIFICA</v>
      </c>
      <c r="I366" s="33">
        <v>365</v>
      </c>
    </row>
    <row r="367" spans="1:9">
      <c r="A367" s="28">
        <v>366</v>
      </c>
      <c r="B367" s="28"/>
      <c r="C367" s="34"/>
      <c r="D367" s="34"/>
      <c r="E367" s="34"/>
      <c r="F367" s="28" t="str">
        <f t="shared" si="11"/>
        <v>OVER50</v>
      </c>
      <c r="G367" s="27" t="str">
        <f>IF(ISNA(VLOOKUP($A367,'Arrivo non competitiva'!$A:$B,2,FALSE)),"FUORI CLASSIFICA",VLOOKUP($A367,'Arrivo non competitiva'!$A:$B,2,FALSE))</f>
        <v>FUORI CLASSIFICA</v>
      </c>
      <c r="H367" s="27" t="str">
        <f t="shared" si="12"/>
        <v>FUORI CLASSIFICA</v>
      </c>
      <c r="I367" s="33">
        <v>366</v>
      </c>
    </row>
    <row r="368" spans="1:9">
      <c r="A368" s="28">
        <v>367</v>
      </c>
      <c r="B368" s="28"/>
      <c r="C368" s="34"/>
      <c r="D368" s="34"/>
      <c r="E368" s="34"/>
      <c r="F368" s="28" t="str">
        <f t="shared" si="11"/>
        <v>OVER50</v>
      </c>
      <c r="G368" s="27" t="str">
        <f>IF(ISNA(VLOOKUP($A368,'Arrivo non competitiva'!$A:$B,2,FALSE)),"FUORI CLASSIFICA",VLOOKUP($A368,'Arrivo non competitiva'!$A:$B,2,FALSE))</f>
        <v>FUORI CLASSIFICA</v>
      </c>
      <c r="H368" s="27" t="str">
        <f t="shared" si="12"/>
        <v>FUORI CLASSIFICA</v>
      </c>
      <c r="I368" s="33">
        <v>367</v>
      </c>
    </row>
    <row r="369" spans="1:9">
      <c r="A369" s="28">
        <v>368</v>
      </c>
      <c r="B369" s="28"/>
      <c r="C369" s="34"/>
      <c r="D369" s="34"/>
      <c r="E369" s="34"/>
      <c r="F369" s="28" t="str">
        <f t="shared" si="11"/>
        <v>OVER50</v>
      </c>
      <c r="G369" s="27" t="str">
        <f>IF(ISNA(VLOOKUP($A369,'Arrivo non competitiva'!$A:$B,2,FALSE)),"FUORI CLASSIFICA",VLOOKUP($A369,'Arrivo non competitiva'!$A:$B,2,FALSE))</f>
        <v>FUORI CLASSIFICA</v>
      </c>
      <c r="H369" s="27" t="str">
        <f t="shared" si="12"/>
        <v>FUORI CLASSIFICA</v>
      </c>
      <c r="I369" s="33">
        <v>368</v>
      </c>
    </row>
    <row r="370" spans="1:9">
      <c r="A370" s="28">
        <v>369</v>
      </c>
      <c r="B370" s="28"/>
      <c r="C370" s="34"/>
      <c r="D370" s="34"/>
      <c r="E370" s="34"/>
      <c r="F370" s="28" t="str">
        <f t="shared" si="11"/>
        <v>OVER50</v>
      </c>
      <c r="G370" s="27" t="str">
        <f>IF(ISNA(VLOOKUP($A370,'Arrivo non competitiva'!$A:$B,2,FALSE)),"FUORI CLASSIFICA",VLOOKUP($A370,'Arrivo non competitiva'!$A:$B,2,FALSE))</f>
        <v>FUORI CLASSIFICA</v>
      </c>
      <c r="H370" s="27" t="str">
        <f t="shared" si="12"/>
        <v>FUORI CLASSIFICA</v>
      </c>
      <c r="I370" s="33">
        <v>369</v>
      </c>
    </row>
    <row r="371" spans="1:9">
      <c r="A371" s="28">
        <v>370</v>
      </c>
      <c r="B371" s="28"/>
      <c r="C371" s="34"/>
      <c r="D371" s="34"/>
      <c r="E371" s="34"/>
      <c r="F371" s="28" t="str">
        <f t="shared" si="11"/>
        <v>OVER50</v>
      </c>
      <c r="G371" s="27" t="str">
        <f>IF(ISNA(VLOOKUP($A371,'Arrivo non competitiva'!$A:$B,2,FALSE)),"FUORI CLASSIFICA",VLOOKUP($A371,'Arrivo non competitiva'!$A:$B,2,FALSE))</f>
        <v>FUORI CLASSIFICA</v>
      </c>
      <c r="H371" s="27" t="str">
        <f t="shared" si="12"/>
        <v>FUORI CLASSIFICA</v>
      </c>
      <c r="I371" s="33">
        <v>370</v>
      </c>
    </row>
    <row r="372" spans="1:9">
      <c r="A372" s="28">
        <v>371</v>
      </c>
      <c r="B372" s="28"/>
      <c r="C372" s="34"/>
      <c r="D372" s="34"/>
      <c r="E372" s="34"/>
      <c r="F372" s="28" t="str">
        <f t="shared" si="11"/>
        <v>OVER50</v>
      </c>
      <c r="G372" s="27" t="str">
        <f>IF(ISNA(VLOOKUP($A372,'Arrivo non competitiva'!$A:$B,2,FALSE)),"FUORI CLASSIFICA",VLOOKUP($A372,'Arrivo non competitiva'!$A:$B,2,FALSE))</f>
        <v>FUORI CLASSIFICA</v>
      </c>
      <c r="H372" s="27" t="str">
        <f t="shared" si="12"/>
        <v>FUORI CLASSIFICA</v>
      </c>
      <c r="I372" s="33">
        <v>371</v>
      </c>
    </row>
    <row r="373" spans="1:9">
      <c r="A373" s="28">
        <v>372</v>
      </c>
      <c r="B373" s="28"/>
      <c r="C373" s="34"/>
      <c r="D373" s="34"/>
      <c r="E373" s="34"/>
      <c r="F373" s="28" t="str">
        <f t="shared" si="11"/>
        <v>OVER50</v>
      </c>
      <c r="G373" s="27" t="str">
        <f>IF(ISNA(VLOOKUP($A373,'Arrivo non competitiva'!$A:$B,2,FALSE)),"FUORI CLASSIFICA",VLOOKUP($A373,'Arrivo non competitiva'!$A:$B,2,FALSE))</f>
        <v>FUORI CLASSIFICA</v>
      </c>
      <c r="H373" s="27" t="str">
        <f t="shared" si="12"/>
        <v>FUORI CLASSIFICA</v>
      </c>
      <c r="I373" s="33">
        <v>372</v>
      </c>
    </row>
    <row r="374" spans="1:9">
      <c r="A374" s="28">
        <v>373</v>
      </c>
      <c r="B374" s="28"/>
      <c r="C374" s="34"/>
      <c r="D374" s="34"/>
      <c r="E374" s="34"/>
      <c r="F374" s="28" t="str">
        <f t="shared" si="11"/>
        <v>OVER50</v>
      </c>
      <c r="G374" s="27" t="str">
        <f>IF(ISNA(VLOOKUP($A374,'Arrivo non competitiva'!$A:$B,2,FALSE)),"FUORI CLASSIFICA",VLOOKUP($A374,'Arrivo non competitiva'!$A:$B,2,FALSE))</f>
        <v>FUORI CLASSIFICA</v>
      </c>
      <c r="H374" s="27" t="str">
        <f t="shared" si="12"/>
        <v>FUORI CLASSIFICA</v>
      </c>
      <c r="I374" s="33">
        <v>373</v>
      </c>
    </row>
    <row r="375" spans="1:9">
      <c r="A375" s="28">
        <v>374</v>
      </c>
      <c r="B375" s="28"/>
      <c r="C375" s="34"/>
      <c r="D375" s="34"/>
      <c r="E375" s="34"/>
      <c r="F375" s="28" t="str">
        <f t="shared" si="11"/>
        <v>OVER50</v>
      </c>
      <c r="G375" s="27" t="str">
        <f>IF(ISNA(VLOOKUP($A375,'Arrivo non competitiva'!$A:$B,2,FALSE)),"FUORI CLASSIFICA",VLOOKUP($A375,'Arrivo non competitiva'!$A:$B,2,FALSE))</f>
        <v>FUORI CLASSIFICA</v>
      </c>
      <c r="H375" s="27" t="str">
        <f t="shared" si="12"/>
        <v>FUORI CLASSIFICA</v>
      </c>
      <c r="I375" s="33">
        <v>374</v>
      </c>
    </row>
    <row r="376" spans="1:9">
      <c r="A376" s="28">
        <v>375</v>
      </c>
      <c r="B376" s="28"/>
      <c r="C376" s="34"/>
      <c r="D376" s="34"/>
      <c r="E376" s="34"/>
      <c r="F376" s="28" t="str">
        <f t="shared" si="11"/>
        <v>OVER50</v>
      </c>
      <c r="G376" s="27" t="str">
        <f>IF(ISNA(VLOOKUP($A376,'Arrivo non competitiva'!$A:$B,2,FALSE)),"FUORI CLASSIFICA",VLOOKUP($A376,'Arrivo non competitiva'!$A:$B,2,FALSE))</f>
        <v>FUORI CLASSIFICA</v>
      </c>
      <c r="H376" s="27" t="str">
        <f t="shared" si="12"/>
        <v>FUORI CLASSIFICA</v>
      </c>
      <c r="I376" s="33">
        <v>375</v>
      </c>
    </row>
    <row r="377" spans="1:9">
      <c r="A377" s="28">
        <v>376</v>
      </c>
      <c r="B377" s="28"/>
      <c r="C377" s="34"/>
      <c r="D377" s="34"/>
      <c r="E377" s="34"/>
      <c r="F377" s="28" t="str">
        <f t="shared" si="11"/>
        <v>OVER50</v>
      </c>
      <c r="G377" s="27" t="str">
        <f>IF(ISNA(VLOOKUP($A377,'Arrivo non competitiva'!$A:$B,2,FALSE)),"FUORI CLASSIFICA",VLOOKUP($A377,'Arrivo non competitiva'!$A:$B,2,FALSE))</f>
        <v>FUORI CLASSIFICA</v>
      </c>
      <c r="H377" s="27" t="str">
        <f t="shared" si="12"/>
        <v>FUORI CLASSIFICA</v>
      </c>
      <c r="I377" s="33">
        <v>376</v>
      </c>
    </row>
    <row r="378" spans="1:9">
      <c r="A378" s="28">
        <v>377</v>
      </c>
      <c r="B378" s="28"/>
      <c r="C378" s="34"/>
      <c r="D378" s="34"/>
      <c r="E378" s="34"/>
      <c r="F378" s="28" t="str">
        <f t="shared" si="11"/>
        <v>OVER50</v>
      </c>
      <c r="G378" s="27" t="str">
        <f>IF(ISNA(VLOOKUP($A378,'Arrivo non competitiva'!$A:$B,2,FALSE)),"FUORI CLASSIFICA",VLOOKUP($A378,'Arrivo non competitiva'!$A:$B,2,FALSE))</f>
        <v>FUORI CLASSIFICA</v>
      </c>
      <c r="H378" s="27" t="str">
        <f t="shared" si="12"/>
        <v>FUORI CLASSIFICA</v>
      </c>
      <c r="I378" s="33">
        <v>377</v>
      </c>
    </row>
    <row r="379" spans="1:9">
      <c r="A379" s="28">
        <v>378</v>
      </c>
      <c r="B379" s="28"/>
      <c r="C379" s="34"/>
      <c r="D379" s="34"/>
      <c r="E379" s="34"/>
      <c r="F379" s="28" t="str">
        <f t="shared" si="11"/>
        <v>OVER50</v>
      </c>
      <c r="G379" s="27" t="str">
        <f>IF(ISNA(VLOOKUP($A379,'Arrivo non competitiva'!$A:$B,2,FALSE)),"FUORI CLASSIFICA",VLOOKUP($A379,'Arrivo non competitiva'!$A:$B,2,FALSE))</f>
        <v>FUORI CLASSIFICA</v>
      </c>
      <c r="H379" s="27" t="str">
        <f t="shared" si="12"/>
        <v>FUORI CLASSIFICA</v>
      </c>
      <c r="I379" s="33">
        <v>378</v>
      </c>
    </row>
    <row r="380" spans="1:9">
      <c r="A380" s="28">
        <v>379</v>
      </c>
      <c r="B380" s="28"/>
      <c r="C380" s="34"/>
      <c r="D380" s="34"/>
      <c r="E380" s="34"/>
      <c r="F380" s="28" t="str">
        <f t="shared" si="11"/>
        <v>OVER50</v>
      </c>
      <c r="G380" s="27" t="str">
        <f>IF(ISNA(VLOOKUP($A380,'Arrivo non competitiva'!$A:$B,2,FALSE)),"FUORI CLASSIFICA",VLOOKUP($A380,'Arrivo non competitiva'!$A:$B,2,FALSE))</f>
        <v>FUORI CLASSIFICA</v>
      </c>
      <c r="H380" s="27" t="str">
        <f t="shared" si="12"/>
        <v>FUORI CLASSIFICA</v>
      </c>
      <c r="I380" s="33">
        <v>379</v>
      </c>
    </row>
    <row r="381" spans="1:9">
      <c r="A381" s="28">
        <v>380</v>
      </c>
      <c r="B381" s="28"/>
      <c r="C381" s="34"/>
      <c r="D381" s="34"/>
      <c r="E381" s="34"/>
      <c r="F381" s="28" t="str">
        <f t="shared" si="11"/>
        <v>OVER50</v>
      </c>
      <c r="G381" s="27" t="str">
        <f>IF(ISNA(VLOOKUP($A381,'Arrivo non competitiva'!$A:$B,2,FALSE)),"FUORI CLASSIFICA",VLOOKUP($A381,'Arrivo non competitiva'!$A:$B,2,FALSE))</f>
        <v>FUORI CLASSIFICA</v>
      </c>
      <c r="H381" s="27" t="str">
        <f t="shared" si="12"/>
        <v>FUORI CLASSIFICA</v>
      </c>
      <c r="I381" s="33">
        <v>380</v>
      </c>
    </row>
    <row r="382" spans="1:9">
      <c r="A382" s="28">
        <v>381</v>
      </c>
      <c r="B382" s="28"/>
      <c r="C382" s="34"/>
      <c r="D382" s="34"/>
      <c r="E382" s="34"/>
      <c r="F382" s="28" t="str">
        <f t="shared" si="11"/>
        <v>OVER50</v>
      </c>
      <c r="G382" s="27" t="str">
        <f>IF(ISNA(VLOOKUP($A382,'Arrivo non competitiva'!$A:$B,2,FALSE)),"FUORI CLASSIFICA",VLOOKUP($A382,'Arrivo non competitiva'!$A:$B,2,FALSE))</f>
        <v>FUORI CLASSIFICA</v>
      </c>
      <c r="H382" s="27" t="str">
        <f t="shared" si="12"/>
        <v>FUORI CLASSIFICA</v>
      </c>
      <c r="I382" s="33">
        <v>381</v>
      </c>
    </row>
    <row r="383" spans="1:9">
      <c r="A383" s="28">
        <v>382</v>
      </c>
      <c r="B383" s="28"/>
      <c r="C383" s="34"/>
      <c r="D383" s="34"/>
      <c r="E383" s="34"/>
      <c r="F383" s="28" t="str">
        <f t="shared" si="11"/>
        <v>OVER50</v>
      </c>
      <c r="G383" s="27" t="str">
        <f>IF(ISNA(VLOOKUP($A383,'Arrivo non competitiva'!$A:$B,2,FALSE)),"FUORI CLASSIFICA",VLOOKUP($A383,'Arrivo non competitiva'!$A:$B,2,FALSE))</f>
        <v>FUORI CLASSIFICA</v>
      </c>
      <c r="H383" s="27" t="str">
        <f t="shared" si="12"/>
        <v>FUORI CLASSIFICA</v>
      </c>
      <c r="I383" s="33">
        <v>382</v>
      </c>
    </row>
    <row r="384" spans="1:9">
      <c r="A384" s="28">
        <v>383</v>
      </c>
      <c r="B384" s="28"/>
      <c r="C384" s="34"/>
      <c r="D384" s="34"/>
      <c r="E384" s="34"/>
      <c r="F384" s="28" t="str">
        <f t="shared" si="11"/>
        <v>OVER50</v>
      </c>
      <c r="G384" s="27" t="str">
        <f>IF(ISNA(VLOOKUP($A384,'Arrivo non competitiva'!$A:$B,2,FALSE)),"FUORI CLASSIFICA",VLOOKUP($A384,'Arrivo non competitiva'!$A:$B,2,FALSE))</f>
        <v>FUORI CLASSIFICA</v>
      </c>
      <c r="H384" s="27" t="str">
        <f t="shared" si="12"/>
        <v>FUORI CLASSIFICA</v>
      </c>
      <c r="I384" s="33">
        <v>383</v>
      </c>
    </row>
    <row r="385" spans="1:9">
      <c r="A385" s="28">
        <v>384</v>
      </c>
      <c r="B385" s="28"/>
      <c r="C385" s="34"/>
      <c r="D385" s="34"/>
      <c r="E385" s="34"/>
      <c r="F385" s="28" t="str">
        <f t="shared" si="11"/>
        <v>OVER50</v>
      </c>
      <c r="G385" s="27" t="str">
        <f>IF(ISNA(VLOOKUP($A385,'Arrivo non competitiva'!$A:$B,2,FALSE)),"FUORI CLASSIFICA",VLOOKUP($A385,'Arrivo non competitiva'!$A:$B,2,FALSE))</f>
        <v>FUORI CLASSIFICA</v>
      </c>
      <c r="H385" s="27" t="str">
        <f t="shared" si="12"/>
        <v>FUORI CLASSIFICA</v>
      </c>
      <c r="I385" s="33">
        <v>384</v>
      </c>
    </row>
    <row r="386" spans="1:9">
      <c r="A386" s="28">
        <v>385</v>
      </c>
      <c r="B386" s="28"/>
      <c r="C386" s="34"/>
      <c r="D386" s="34"/>
      <c r="E386" s="34"/>
      <c r="F386" s="28" t="str">
        <f t="shared" si="11"/>
        <v>OVER50</v>
      </c>
      <c r="G386" s="27" t="str">
        <f>IF(ISNA(VLOOKUP($A386,'Arrivo non competitiva'!$A:$B,2,FALSE)),"FUORI CLASSIFICA",VLOOKUP($A386,'Arrivo non competitiva'!$A:$B,2,FALSE))</f>
        <v>FUORI CLASSIFICA</v>
      </c>
      <c r="H386" s="27" t="str">
        <f t="shared" si="12"/>
        <v>FUORI CLASSIFICA</v>
      </c>
      <c r="I386" s="33">
        <v>385</v>
      </c>
    </row>
    <row r="387" spans="1:9">
      <c r="A387" s="28">
        <v>386</v>
      </c>
      <c r="B387" s="28"/>
      <c r="C387" s="34"/>
      <c r="D387" s="34"/>
      <c r="E387" s="34"/>
      <c r="F387" s="28" t="str">
        <f t="shared" ref="F387:F450" si="13">IF(D387&gt;1995,"UNDER20",IF(D387&lt;1966,"OVER50","SENIOR"))</f>
        <v>OVER50</v>
      </c>
      <c r="G387" s="27" t="str">
        <f>IF(ISNA(VLOOKUP($A387,'Arrivo non competitiva'!$A:$B,2,FALSE)),"FUORI CLASSIFICA",VLOOKUP($A387,'Arrivo non competitiva'!$A:$B,2,FALSE))</f>
        <v>FUORI CLASSIFICA</v>
      </c>
      <c r="H387" s="27" t="str">
        <f t="shared" ref="H387:H450" si="14">IF(G387="FUORI CLASSIFICA","FUORI CLASSIFICA","IN CLASSIFICA")</f>
        <v>FUORI CLASSIFICA</v>
      </c>
      <c r="I387" s="33">
        <v>386</v>
      </c>
    </row>
    <row r="388" spans="1:9">
      <c r="A388" s="28">
        <v>387</v>
      </c>
      <c r="B388" s="28"/>
      <c r="C388" s="34"/>
      <c r="D388" s="34"/>
      <c r="E388" s="34"/>
      <c r="F388" s="28" t="str">
        <f t="shared" si="13"/>
        <v>OVER50</v>
      </c>
      <c r="G388" s="27" t="str">
        <f>IF(ISNA(VLOOKUP($A388,'Arrivo non competitiva'!$A:$B,2,FALSE)),"FUORI CLASSIFICA",VLOOKUP($A388,'Arrivo non competitiva'!$A:$B,2,FALSE))</f>
        <v>FUORI CLASSIFICA</v>
      </c>
      <c r="H388" s="27" t="str">
        <f t="shared" si="14"/>
        <v>FUORI CLASSIFICA</v>
      </c>
      <c r="I388" s="33">
        <v>387</v>
      </c>
    </row>
    <row r="389" spans="1:9">
      <c r="A389" s="28">
        <v>388</v>
      </c>
      <c r="B389" s="28"/>
      <c r="C389" s="34"/>
      <c r="D389" s="34"/>
      <c r="E389" s="34"/>
      <c r="F389" s="28" t="str">
        <f t="shared" si="13"/>
        <v>OVER50</v>
      </c>
      <c r="G389" s="27" t="str">
        <f>IF(ISNA(VLOOKUP($A389,'Arrivo non competitiva'!$A:$B,2,FALSE)),"FUORI CLASSIFICA",VLOOKUP($A389,'Arrivo non competitiva'!$A:$B,2,FALSE))</f>
        <v>FUORI CLASSIFICA</v>
      </c>
      <c r="H389" s="27" t="str">
        <f t="shared" si="14"/>
        <v>FUORI CLASSIFICA</v>
      </c>
      <c r="I389" s="33">
        <v>388</v>
      </c>
    </row>
    <row r="390" spans="1:9">
      <c r="A390" s="28">
        <v>389</v>
      </c>
      <c r="B390" s="28"/>
      <c r="C390" s="34"/>
      <c r="D390" s="34"/>
      <c r="E390" s="34"/>
      <c r="F390" s="28" t="str">
        <f t="shared" si="13"/>
        <v>OVER50</v>
      </c>
      <c r="G390" s="27" t="str">
        <f>IF(ISNA(VLOOKUP($A390,'Arrivo non competitiva'!$A:$B,2,FALSE)),"FUORI CLASSIFICA",VLOOKUP($A390,'Arrivo non competitiva'!$A:$B,2,FALSE))</f>
        <v>FUORI CLASSIFICA</v>
      </c>
      <c r="H390" s="27" t="str">
        <f t="shared" si="14"/>
        <v>FUORI CLASSIFICA</v>
      </c>
      <c r="I390" s="33">
        <v>389</v>
      </c>
    </row>
    <row r="391" spans="1:9">
      <c r="A391" s="28">
        <v>390</v>
      </c>
      <c r="B391" s="28"/>
      <c r="C391" s="34"/>
      <c r="D391" s="34"/>
      <c r="E391" s="34"/>
      <c r="F391" s="28" t="str">
        <f t="shared" si="13"/>
        <v>OVER50</v>
      </c>
      <c r="G391" s="27" t="str">
        <f>IF(ISNA(VLOOKUP($A391,'Arrivo non competitiva'!$A:$B,2,FALSE)),"FUORI CLASSIFICA",VLOOKUP($A391,'Arrivo non competitiva'!$A:$B,2,FALSE))</f>
        <v>FUORI CLASSIFICA</v>
      </c>
      <c r="H391" s="27" t="str">
        <f t="shared" si="14"/>
        <v>FUORI CLASSIFICA</v>
      </c>
      <c r="I391" s="33">
        <v>390</v>
      </c>
    </row>
    <row r="392" spans="1:9">
      <c r="A392" s="28">
        <v>391</v>
      </c>
      <c r="B392" s="28"/>
      <c r="C392" s="34"/>
      <c r="D392" s="34"/>
      <c r="E392" s="34"/>
      <c r="F392" s="28" t="str">
        <f t="shared" si="13"/>
        <v>OVER50</v>
      </c>
      <c r="G392" s="27" t="str">
        <f>IF(ISNA(VLOOKUP($A392,'Arrivo non competitiva'!$A:$B,2,FALSE)),"FUORI CLASSIFICA",VLOOKUP($A392,'Arrivo non competitiva'!$A:$B,2,FALSE))</f>
        <v>FUORI CLASSIFICA</v>
      </c>
      <c r="H392" s="27" t="str">
        <f t="shared" si="14"/>
        <v>FUORI CLASSIFICA</v>
      </c>
      <c r="I392" s="33">
        <v>391</v>
      </c>
    </row>
    <row r="393" spans="1:9">
      <c r="A393" s="28">
        <v>392</v>
      </c>
      <c r="B393" s="28"/>
      <c r="C393" s="34"/>
      <c r="D393" s="34"/>
      <c r="E393" s="34"/>
      <c r="F393" s="28" t="str">
        <f t="shared" si="13"/>
        <v>OVER50</v>
      </c>
      <c r="G393" s="27" t="str">
        <f>IF(ISNA(VLOOKUP($A393,'Arrivo non competitiva'!$A:$B,2,FALSE)),"FUORI CLASSIFICA",VLOOKUP($A393,'Arrivo non competitiva'!$A:$B,2,FALSE))</f>
        <v>FUORI CLASSIFICA</v>
      </c>
      <c r="H393" s="27" t="str">
        <f t="shared" si="14"/>
        <v>FUORI CLASSIFICA</v>
      </c>
      <c r="I393" s="33">
        <v>392</v>
      </c>
    </row>
    <row r="394" spans="1:9">
      <c r="A394" s="28">
        <v>393</v>
      </c>
      <c r="B394" s="28"/>
      <c r="C394" s="34"/>
      <c r="D394" s="34"/>
      <c r="E394" s="34"/>
      <c r="F394" s="28" t="str">
        <f t="shared" si="13"/>
        <v>OVER50</v>
      </c>
      <c r="G394" s="27" t="str">
        <f>IF(ISNA(VLOOKUP($A394,'Arrivo non competitiva'!$A:$B,2,FALSE)),"FUORI CLASSIFICA",VLOOKUP($A394,'Arrivo non competitiva'!$A:$B,2,FALSE))</f>
        <v>FUORI CLASSIFICA</v>
      </c>
      <c r="H394" s="27" t="str">
        <f t="shared" si="14"/>
        <v>FUORI CLASSIFICA</v>
      </c>
      <c r="I394" s="33">
        <v>393</v>
      </c>
    </row>
    <row r="395" spans="1:9">
      <c r="A395" s="28">
        <v>394</v>
      </c>
      <c r="B395" s="28"/>
      <c r="C395" s="34"/>
      <c r="D395" s="34"/>
      <c r="E395" s="34"/>
      <c r="F395" s="28" t="str">
        <f t="shared" si="13"/>
        <v>OVER50</v>
      </c>
      <c r="G395" s="27" t="str">
        <f>IF(ISNA(VLOOKUP($A395,'Arrivo non competitiva'!$A:$B,2,FALSE)),"FUORI CLASSIFICA",VLOOKUP($A395,'Arrivo non competitiva'!$A:$B,2,FALSE))</f>
        <v>FUORI CLASSIFICA</v>
      </c>
      <c r="H395" s="27" t="str">
        <f t="shared" si="14"/>
        <v>FUORI CLASSIFICA</v>
      </c>
      <c r="I395" s="33">
        <v>394</v>
      </c>
    </row>
    <row r="396" spans="1:9">
      <c r="A396" s="28">
        <v>395</v>
      </c>
      <c r="B396" s="28"/>
      <c r="C396" s="34"/>
      <c r="D396" s="34"/>
      <c r="E396" s="34"/>
      <c r="F396" s="28" t="str">
        <f t="shared" si="13"/>
        <v>OVER50</v>
      </c>
      <c r="G396" s="27" t="str">
        <f>IF(ISNA(VLOOKUP($A396,'Arrivo non competitiva'!$A:$B,2,FALSE)),"FUORI CLASSIFICA",VLOOKUP($A396,'Arrivo non competitiva'!$A:$B,2,FALSE))</f>
        <v>FUORI CLASSIFICA</v>
      </c>
      <c r="H396" s="27" t="str">
        <f t="shared" si="14"/>
        <v>FUORI CLASSIFICA</v>
      </c>
      <c r="I396" s="33">
        <v>395</v>
      </c>
    </row>
    <row r="397" spans="1:9">
      <c r="A397" s="28">
        <v>396</v>
      </c>
      <c r="B397" s="28"/>
      <c r="C397" s="34"/>
      <c r="D397" s="34"/>
      <c r="E397" s="34"/>
      <c r="F397" s="28" t="str">
        <f t="shared" si="13"/>
        <v>OVER50</v>
      </c>
      <c r="G397" s="27" t="str">
        <f>IF(ISNA(VLOOKUP($A397,'Arrivo non competitiva'!$A:$B,2,FALSE)),"FUORI CLASSIFICA",VLOOKUP($A397,'Arrivo non competitiva'!$A:$B,2,FALSE))</f>
        <v>FUORI CLASSIFICA</v>
      </c>
      <c r="H397" s="27" t="str">
        <f t="shared" si="14"/>
        <v>FUORI CLASSIFICA</v>
      </c>
      <c r="I397" s="33">
        <v>396</v>
      </c>
    </row>
    <row r="398" spans="1:9">
      <c r="A398" s="28">
        <v>397</v>
      </c>
      <c r="B398" s="28"/>
      <c r="C398" s="34"/>
      <c r="D398" s="34"/>
      <c r="E398" s="34"/>
      <c r="F398" s="28" t="str">
        <f t="shared" si="13"/>
        <v>OVER50</v>
      </c>
      <c r="G398" s="27" t="str">
        <f>IF(ISNA(VLOOKUP($A398,'Arrivo non competitiva'!$A:$B,2,FALSE)),"FUORI CLASSIFICA",VLOOKUP($A398,'Arrivo non competitiva'!$A:$B,2,FALSE))</f>
        <v>FUORI CLASSIFICA</v>
      </c>
      <c r="H398" s="27" t="str">
        <f t="shared" si="14"/>
        <v>FUORI CLASSIFICA</v>
      </c>
      <c r="I398" s="33">
        <v>397</v>
      </c>
    </row>
    <row r="399" spans="1:9">
      <c r="A399" s="28">
        <v>398</v>
      </c>
      <c r="B399" s="28"/>
      <c r="C399" s="34"/>
      <c r="D399" s="34"/>
      <c r="E399" s="34"/>
      <c r="F399" s="28" t="str">
        <f t="shared" si="13"/>
        <v>OVER50</v>
      </c>
      <c r="G399" s="27" t="str">
        <f>IF(ISNA(VLOOKUP($A399,'Arrivo non competitiva'!$A:$B,2,FALSE)),"FUORI CLASSIFICA",VLOOKUP($A399,'Arrivo non competitiva'!$A:$B,2,FALSE))</f>
        <v>FUORI CLASSIFICA</v>
      </c>
      <c r="H399" s="27" t="str">
        <f t="shared" si="14"/>
        <v>FUORI CLASSIFICA</v>
      </c>
      <c r="I399" s="33">
        <v>398</v>
      </c>
    </row>
    <row r="400" spans="1:9">
      <c r="A400" s="28">
        <v>399</v>
      </c>
      <c r="B400" s="28"/>
      <c r="C400" s="34"/>
      <c r="D400" s="34"/>
      <c r="E400" s="34"/>
      <c r="F400" s="28" t="str">
        <f t="shared" si="13"/>
        <v>OVER50</v>
      </c>
      <c r="G400" s="27" t="str">
        <f>IF(ISNA(VLOOKUP($A400,'Arrivo non competitiva'!$A:$B,2,FALSE)),"FUORI CLASSIFICA",VLOOKUP($A400,'Arrivo non competitiva'!$A:$B,2,FALSE))</f>
        <v>FUORI CLASSIFICA</v>
      </c>
      <c r="H400" s="27" t="str">
        <f t="shared" si="14"/>
        <v>FUORI CLASSIFICA</v>
      </c>
      <c r="I400" s="33">
        <v>399</v>
      </c>
    </row>
    <row r="401" spans="1:9">
      <c r="A401" s="28">
        <v>400</v>
      </c>
      <c r="B401" s="28"/>
      <c r="C401" s="34"/>
      <c r="D401" s="34"/>
      <c r="E401" s="34"/>
      <c r="F401" s="28" t="str">
        <f t="shared" si="13"/>
        <v>OVER50</v>
      </c>
      <c r="G401" s="27" t="str">
        <f>IF(ISNA(VLOOKUP($A401,'Arrivo non competitiva'!$A:$B,2,FALSE)),"FUORI CLASSIFICA",VLOOKUP($A401,'Arrivo non competitiva'!$A:$B,2,FALSE))</f>
        <v>FUORI CLASSIFICA</v>
      </c>
      <c r="H401" s="27" t="str">
        <f t="shared" si="14"/>
        <v>FUORI CLASSIFICA</v>
      </c>
      <c r="I401" s="33">
        <v>400</v>
      </c>
    </row>
    <row r="402" spans="1:9">
      <c r="A402" s="28">
        <v>401</v>
      </c>
      <c r="B402" s="28"/>
      <c r="C402" s="34"/>
      <c r="D402" s="34"/>
      <c r="E402" s="34"/>
      <c r="F402" s="28" t="str">
        <f t="shared" si="13"/>
        <v>OVER50</v>
      </c>
      <c r="G402" s="27" t="str">
        <f>IF(ISNA(VLOOKUP($A402,'Arrivo non competitiva'!$A:$B,2,FALSE)),"FUORI CLASSIFICA",VLOOKUP($A402,'Arrivo non competitiva'!$A:$B,2,FALSE))</f>
        <v>FUORI CLASSIFICA</v>
      </c>
      <c r="H402" s="27" t="str">
        <f t="shared" si="14"/>
        <v>FUORI CLASSIFICA</v>
      </c>
      <c r="I402" s="33">
        <v>401</v>
      </c>
    </row>
    <row r="403" spans="1:9">
      <c r="A403" s="28">
        <v>402</v>
      </c>
      <c r="B403" s="28"/>
      <c r="C403" s="34"/>
      <c r="D403" s="34"/>
      <c r="E403" s="34"/>
      <c r="F403" s="28" t="str">
        <f t="shared" si="13"/>
        <v>OVER50</v>
      </c>
      <c r="G403" s="27" t="str">
        <f>IF(ISNA(VLOOKUP($A403,'Arrivo non competitiva'!$A:$B,2,FALSE)),"FUORI CLASSIFICA",VLOOKUP($A403,'Arrivo non competitiva'!$A:$B,2,FALSE))</f>
        <v>FUORI CLASSIFICA</v>
      </c>
      <c r="H403" s="27" t="str">
        <f t="shared" si="14"/>
        <v>FUORI CLASSIFICA</v>
      </c>
      <c r="I403" s="33">
        <v>402</v>
      </c>
    </row>
    <row r="404" spans="1:9">
      <c r="A404" s="28">
        <v>403</v>
      </c>
      <c r="B404" s="28"/>
      <c r="C404" s="34"/>
      <c r="D404" s="34"/>
      <c r="E404" s="34"/>
      <c r="F404" s="28" t="str">
        <f t="shared" si="13"/>
        <v>OVER50</v>
      </c>
      <c r="G404" s="27" t="str">
        <f>IF(ISNA(VLOOKUP($A404,'Arrivo non competitiva'!$A:$B,2,FALSE)),"FUORI CLASSIFICA",VLOOKUP($A404,'Arrivo non competitiva'!$A:$B,2,FALSE))</f>
        <v>FUORI CLASSIFICA</v>
      </c>
      <c r="H404" s="27" t="str">
        <f t="shared" si="14"/>
        <v>FUORI CLASSIFICA</v>
      </c>
      <c r="I404" s="33">
        <v>403</v>
      </c>
    </row>
    <row r="405" spans="1:9">
      <c r="A405" s="28">
        <v>404</v>
      </c>
      <c r="B405" s="28"/>
      <c r="C405" s="34"/>
      <c r="D405" s="34"/>
      <c r="E405" s="34"/>
      <c r="F405" s="28" t="str">
        <f t="shared" si="13"/>
        <v>OVER50</v>
      </c>
      <c r="G405" s="27" t="str">
        <f>IF(ISNA(VLOOKUP($A405,'Arrivo non competitiva'!$A:$B,2,FALSE)),"FUORI CLASSIFICA",VLOOKUP($A405,'Arrivo non competitiva'!$A:$B,2,FALSE))</f>
        <v>FUORI CLASSIFICA</v>
      </c>
      <c r="H405" s="27" t="str">
        <f t="shared" si="14"/>
        <v>FUORI CLASSIFICA</v>
      </c>
      <c r="I405" s="33">
        <v>404</v>
      </c>
    </row>
    <row r="406" spans="1:9">
      <c r="A406" s="28">
        <v>405</v>
      </c>
      <c r="B406" s="28"/>
      <c r="C406" s="34"/>
      <c r="D406" s="34"/>
      <c r="E406" s="34"/>
      <c r="F406" s="28" t="str">
        <f t="shared" si="13"/>
        <v>OVER50</v>
      </c>
      <c r="G406" s="27" t="str">
        <f>IF(ISNA(VLOOKUP($A406,'Arrivo non competitiva'!$A:$B,2,FALSE)),"FUORI CLASSIFICA",VLOOKUP($A406,'Arrivo non competitiva'!$A:$B,2,FALSE))</f>
        <v>FUORI CLASSIFICA</v>
      </c>
      <c r="H406" s="27" t="str">
        <f t="shared" si="14"/>
        <v>FUORI CLASSIFICA</v>
      </c>
      <c r="I406" s="33">
        <v>405</v>
      </c>
    </row>
    <row r="407" spans="1:9">
      <c r="A407" s="28">
        <v>406</v>
      </c>
      <c r="B407" s="28"/>
      <c r="C407" s="34"/>
      <c r="D407" s="34"/>
      <c r="E407" s="34"/>
      <c r="F407" s="28" t="str">
        <f t="shared" si="13"/>
        <v>OVER50</v>
      </c>
      <c r="G407" s="27" t="str">
        <f>IF(ISNA(VLOOKUP($A407,'Arrivo non competitiva'!$A:$B,2,FALSE)),"FUORI CLASSIFICA",VLOOKUP($A407,'Arrivo non competitiva'!$A:$B,2,FALSE))</f>
        <v>FUORI CLASSIFICA</v>
      </c>
      <c r="H407" s="27" t="str">
        <f t="shared" si="14"/>
        <v>FUORI CLASSIFICA</v>
      </c>
      <c r="I407" s="33">
        <v>406</v>
      </c>
    </row>
    <row r="408" spans="1:9">
      <c r="A408" s="28">
        <v>407</v>
      </c>
      <c r="B408" s="28"/>
      <c r="C408" s="34"/>
      <c r="D408" s="34"/>
      <c r="E408" s="34"/>
      <c r="F408" s="28" t="str">
        <f t="shared" si="13"/>
        <v>OVER50</v>
      </c>
      <c r="G408" s="27" t="str">
        <f>IF(ISNA(VLOOKUP($A408,'Arrivo non competitiva'!$A:$B,2,FALSE)),"FUORI CLASSIFICA",VLOOKUP($A408,'Arrivo non competitiva'!$A:$B,2,FALSE))</f>
        <v>FUORI CLASSIFICA</v>
      </c>
      <c r="H408" s="27" t="str">
        <f t="shared" si="14"/>
        <v>FUORI CLASSIFICA</v>
      </c>
      <c r="I408" s="33">
        <v>407</v>
      </c>
    </row>
    <row r="409" spans="1:9">
      <c r="A409" s="28">
        <v>408</v>
      </c>
      <c r="B409" s="28"/>
      <c r="C409" s="34"/>
      <c r="D409" s="34"/>
      <c r="E409" s="34"/>
      <c r="F409" s="28" t="str">
        <f t="shared" si="13"/>
        <v>OVER50</v>
      </c>
      <c r="G409" s="27" t="str">
        <f>IF(ISNA(VLOOKUP($A409,'Arrivo non competitiva'!$A:$B,2,FALSE)),"FUORI CLASSIFICA",VLOOKUP($A409,'Arrivo non competitiva'!$A:$B,2,FALSE))</f>
        <v>FUORI CLASSIFICA</v>
      </c>
      <c r="H409" s="27" t="str">
        <f t="shared" si="14"/>
        <v>FUORI CLASSIFICA</v>
      </c>
      <c r="I409" s="33">
        <v>408</v>
      </c>
    </row>
    <row r="410" spans="1:9">
      <c r="A410" s="28">
        <v>409</v>
      </c>
      <c r="B410" s="28"/>
      <c r="C410" s="34"/>
      <c r="D410" s="34"/>
      <c r="E410" s="34"/>
      <c r="F410" s="28" t="str">
        <f t="shared" si="13"/>
        <v>OVER50</v>
      </c>
      <c r="G410" s="27" t="str">
        <f>IF(ISNA(VLOOKUP($A410,'Arrivo non competitiva'!$A:$B,2,FALSE)),"FUORI CLASSIFICA",VLOOKUP($A410,'Arrivo non competitiva'!$A:$B,2,FALSE))</f>
        <v>FUORI CLASSIFICA</v>
      </c>
      <c r="H410" s="27" t="str">
        <f t="shared" si="14"/>
        <v>FUORI CLASSIFICA</v>
      </c>
      <c r="I410" s="33">
        <v>409</v>
      </c>
    </row>
    <row r="411" spans="1:9">
      <c r="A411" s="28">
        <v>410</v>
      </c>
      <c r="B411" s="28"/>
      <c r="C411" s="34"/>
      <c r="D411" s="34"/>
      <c r="E411" s="34"/>
      <c r="F411" s="28" t="str">
        <f t="shared" si="13"/>
        <v>OVER50</v>
      </c>
      <c r="G411" s="27" t="str">
        <f>IF(ISNA(VLOOKUP($A411,'Arrivo non competitiva'!$A:$B,2,FALSE)),"FUORI CLASSIFICA",VLOOKUP($A411,'Arrivo non competitiva'!$A:$B,2,FALSE))</f>
        <v>FUORI CLASSIFICA</v>
      </c>
      <c r="H411" s="27" t="str">
        <f t="shared" si="14"/>
        <v>FUORI CLASSIFICA</v>
      </c>
      <c r="I411" s="33">
        <v>410</v>
      </c>
    </row>
    <row r="412" spans="1:9">
      <c r="A412" s="28">
        <v>411</v>
      </c>
      <c r="B412" s="28"/>
      <c r="C412" s="34"/>
      <c r="D412" s="34"/>
      <c r="E412" s="34"/>
      <c r="F412" s="28" t="str">
        <f t="shared" si="13"/>
        <v>OVER50</v>
      </c>
      <c r="G412" s="27" t="str">
        <f>IF(ISNA(VLOOKUP($A412,'Arrivo non competitiva'!$A:$B,2,FALSE)),"FUORI CLASSIFICA",VLOOKUP($A412,'Arrivo non competitiva'!$A:$B,2,FALSE))</f>
        <v>FUORI CLASSIFICA</v>
      </c>
      <c r="H412" s="27" t="str">
        <f t="shared" si="14"/>
        <v>FUORI CLASSIFICA</v>
      </c>
      <c r="I412" s="33">
        <v>411</v>
      </c>
    </row>
    <row r="413" spans="1:9">
      <c r="A413" s="28">
        <v>412</v>
      </c>
      <c r="B413" s="28"/>
      <c r="C413" s="34"/>
      <c r="D413" s="34"/>
      <c r="E413" s="34"/>
      <c r="F413" s="28" t="str">
        <f t="shared" si="13"/>
        <v>OVER50</v>
      </c>
      <c r="G413" s="27" t="str">
        <f>IF(ISNA(VLOOKUP($A413,'Arrivo non competitiva'!$A:$B,2,FALSE)),"FUORI CLASSIFICA",VLOOKUP($A413,'Arrivo non competitiva'!$A:$B,2,FALSE))</f>
        <v>FUORI CLASSIFICA</v>
      </c>
      <c r="H413" s="27" t="str">
        <f t="shared" si="14"/>
        <v>FUORI CLASSIFICA</v>
      </c>
      <c r="I413" s="33">
        <v>412</v>
      </c>
    </row>
    <row r="414" spans="1:9">
      <c r="A414" s="28">
        <v>413</v>
      </c>
      <c r="B414" s="28"/>
      <c r="C414" s="34"/>
      <c r="D414" s="34"/>
      <c r="E414" s="34"/>
      <c r="F414" s="28" t="str">
        <f t="shared" si="13"/>
        <v>OVER50</v>
      </c>
      <c r="G414" s="27" t="str">
        <f>IF(ISNA(VLOOKUP($A414,'Arrivo non competitiva'!$A:$B,2,FALSE)),"FUORI CLASSIFICA",VLOOKUP($A414,'Arrivo non competitiva'!$A:$B,2,FALSE))</f>
        <v>FUORI CLASSIFICA</v>
      </c>
      <c r="H414" s="27" t="str">
        <f t="shared" si="14"/>
        <v>FUORI CLASSIFICA</v>
      </c>
      <c r="I414" s="33">
        <v>413</v>
      </c>
    </row>
    <row r="415" spans="1:9">
      <c r="A415" s="28">
        <v>414</v>
      </c>
      <c r="B415" s="28"/>
      <c r="C415" s="34"/>
      <c r="D415" s="34"/>
      <c r="E415" s="34"/>
      <c r="F415" s="28" t="str">
        <f t="shared" si="13"/>
        <v>OVER50</v>
      </c>
      <c r="G415" s="27" t="str">
        <f>IF(ISNA(VLOOKUP($A415,'Arrivo non competitiva'!$A:$B,2,FALSE)),"FUORI CLASSIFICA",VLOOKUP($A415,'Arrivo non competitiva'!$A:$B,2,FALSE))</f>
        <v>FUORI CLASSIFICA</v>
      </c>
      <c r="H415" s="27" t="str">
        <f t="shared" si="14"/>
        <v>FUORI CLASSIFICA</v>
      </c>
      <c r="I415" s="33">
        <v>414</v>
      </c>
    </row>
    <row r="416" spans="1:9">
      <c r="A416" s="28">
        <v>415</v>
      </c>
      <c r="B416" s="28"/>
      <c r="C416" s="34"/>
      <c r="D416" s="34"/>
      <c r="E416" s="34"/>
      <c r="F416" s="28" t="str">
        <f t="shared" si="13"/>
        <v>OVER50</v>
      </c>
      <c r="G416" s="27" t="str">
        <f>IF(ISNA(VLOOKUP($A416,'Arrivo non competitiva'!$A:$B,2,FALSE)),"FUORI CLASSIFICA",VLOOKUP($A416,'Arrivo non competitiva'!$A:$B,2,FALSE))</f>
        <v>FUORI CLASSIFICA</v>
      </c>
      <c r="H416" s="27" t="str">
        <f t="shared" si="14"/>
        <v>FUORI CLASSIFICA</v>
      </c>
      <c r="I416" s="33">
        <v>415</v>
      </c>
    </row>
    <row r="417" spans="1:9">
      <c r="A417" s="28">
        <v>416</v>
      </c>
      <c r="B417" s="28"/>
      <c r="C417" s="34"/>
      <c r="D417" s="34"/>
      <c r="E417" s="34"/>
      <c r="F417" s="28" t="str">
        <f t="shared" si="13"/>
        <v>OVER50</v>
      </c>
      <c r="G417" s="27" t="str">
        <f>IF(ISNA(VLOOKUP($A417,'Arrivo non competitiva'!$A:$B,2,FALSE)),"FUORI CLASSIFICA",VLOOKUP($A417,'Arrivo non competitiva'!$A:$B,2,FALSE))</f>
        <v>FUORI CLASSIFICA</v>
      </c>
      <c r="H417" s="27" t="str">
        <f t="shared" si="14"/>
        <v>FUORI CLASSIFICA</v>
      </c>
      <c r="I417" s="33">
        <v>416</v>
      </c>
    </row>
    <row r="418" spans="1:9">
      <c r="A418" s="28">
        <v>417</v>
      </c>
      <c r="B418" s="28"/>
      <c r="C418" s="34"/>
      <c r="D418" s="34"/>
      <c r="E418" s="34"/>
      <c r="F418" s="28" t="str">
        <f t="shared" si="13"/>
        <v>OVER50</v>
      </c>
      <c r="G418" s="27" t="str">
        <f>IF(ISNA(VLOOKUP($A418,'Arrivo non competitiva'!$A:$B,2,FALSE)),"FUORI CLASSIFICA",VLOOKUP($A418,'Arrivo non competitiva'!$A:$B,2,FALSE))</f>
        <v>FUORI CLASSIFICA</v>
      </c>
      <c r="H418" s="27" t="str">
        <f t="shared" si="14"/>
        <v>FUORI CLASSIFICA</v>
      </c>
      <c r="I418" s="33">
        <v>417</v>
      </c>
    </row>
    <row r="419" spans="1:9">
      <c r="A419" s="28">
        <v>418</v>
      </c>
      <c r="B419" s="28"/>
      <c r="C419" s="34"/>
      <c r="D419" s="34"/>
      <c r="E419" s="34"/>
      <c r="F419" s="28" t="str">
        <f t="shared" si="13"/>
        <v>OVER50</v>
      </c>
      <c r="G419" s="27" t="str">
        <f>IF(ISNA(VLOOKUP($A419,'Arrivo non competitiva'!$A:$B,2,FALSE)),"FUORI CLASSIFICA",VLOOKUP($A419,'Arrivo non competitiva'!$A:$B,2,FALSE))</f>
        <v>FUORI CLASSIFICA</v>
      </c>
      <c r="H419" s="27" t="str">
        <f t="shared" si="14"/>
        <v>FUORI CLASSIFICA</v>
      </c>
      <c r="I419" s="33">
        <v>418</v>
      </c>
    </row>
    <row r="420" spans="1:9">
      <c r="A420" s="28">
        <v>419</v>
      </c>
      <c r="B420" s="28"/>
      <c r="C420" s="34"/>
      <c r="D420" s="34"/>
      <c r="E420" s="34"/>
      <c r="F420" s="28" t="str">
        <f t="shared" si="13"/>
        <v>OVER50</v>
      </c>
      <c r="G420" s="27" t="str">
        <f>IF(ISNA(VLOOKUP($A420,'Arrivo non competitiva'!$A:$B,2,FALSE)),"FUORI CLASSIFICA",VLOOKUP($A420,'Arrivo non competitiva'!$A:$B,2,FALSE))</f>
        <v>FUORI CLASSIFICA</v>
      </c>
      <c r="H420" s="27" t="str">
        <f t="shared" si="14"/>
        <v>FUORI CLASSIFICA</v>
      </c>
      <c r="I420" s="33">
        <v>419</v>
      </c>
    </row>
    <row r="421" spans="1:9">
      <c r="A421" s="28">
        <v>420</v>
      </c>
      <c r="B421" s="28"/>
      <c r="C421" s="34"/>
      <c r="D421" s="34"/>
      <c r="E421" s="34"/>
      <c r="F421" s="28" t="str">
        <f t="shared" si="13"/>
        <v>OVER50</v>
      </c>
      <c r="G421" s="27" t="str">
        <f>IF(ISNA(VLOOKUP($A421,'Arrivo non competitiva'!$A:$B,2,FALSE)),"FUORI CLASSIFICA",VLOOKUP($A421,'Arrivo non competitiva'!$A:$B,2,FALSE))</f>
        <v>FUORI CLASSIFICA</v>
      </c>
      <c r="H421" s="27" t="str">
        <f t="shared" si="14"/>
        <v>FUORI CLASSIFICA</v>
      </c>
      <c r="I421" s="33">
        <v>420</v>
      </c>
    </row>
    <row r="422" spans="1:9">
      <c r="A422" s="28">
        <v>421</v>
      </c>
      <c r="B422" s="28"/>
      <c r="C422" s="34"/>
      <c r="D422" s="34"/>
      <c r="E422" s="34"/>
      <c r="F422" s="28" t="str">
        <f t="shared" si="13"/>
        <v>OVER50</v>
      </c>
      <c r="G422" s="27" t="str">
        <f>IF(ISNA(VLOOKUP($A422,'Arrivo non competitiva'!$A:$B,2,FALSE)),"FUORI CLASSIFICA",VLOOKUP($A422,'Arrivo non competitiva'!$A:$B,2,FALSE))</f>
        <v>FUORI CLASSIFICA</v>
      </c>
      <c r="H422" s="27" t="str">
        <f t="shared" si="14"/>
        <v>FUORI CLASSIFICA</v>
      </c>
      <c r="I422" s="33">
        <v>421</v>
      </c>
    </row>
    <row r="423" spans="1:9">
      <c r="A423" s="28">
        <v>422</v>
      </c>
      <c r="B423" s="28"/>
      <c r="C423" s="34"/>
      <c r="D423" s="34"/>
      <c r="E423" s="34"/>
      <c r="F423" s="28" t="str">
        <f t="shared" si="13"/>
        <v>OVER50</v>
      </c>
      <c r="G423" s="27" t="str">
        <f>IF(ISNA(VLOOKUP($A423,'Arrivo non competitiva'!$A:$B,2,FALSE)),"FUORI CLASSIFICA",VLOOKUP($A423,'Arrivo non competitiva'!$A:$B,2,FALSE))</f>
        <v>FUORI CLASSIFICA</v>
      </c>
      <c r="H423" s="27" t="str">
        <f t="shared" si="14"/>
        <v>FUORI CLASSIFICA</v>
      </c>
      <c r="I423" s="33">
        <v>422</v>
      </c>
    </row>
    <row r="424" spans="1:9">
      <c r="A424" s="28">
        <v>423</v>
      </c>
      <c r="B424" s="28"/>
      <c r="C424" s="34"/>
      <c r="D424" s="34"/>
      <c r="E424" s="34"/>
      <c r="F424" s="28" t="str">
        <f t="shared" si="13"/>
        <v>OVER50</v>
      </c>
      <c r="G424" s="27" t="str">
        <f>IF(ISNA(VLOOKUP($A424,'Arrivo non competitiva'!$A:$B,2,FALSE)),"FUORI CLASSIFICA",VLOOKUP($A424,'Arrivo non competitiva'!$A:$B,2,FALSE))</f>
        <v>FUORI CLASSIFICA</v>
      </c>
      <c r="H424" s="27" t="str">
        <f t="shared" si="14"/>
        <v>FUORI CLASSIFICA</v>
      </c>
      <c r="I424" s="33">
        <v>423</v>
      </c>
    </row>
    <row r="425" spans="1:9">
      <c r="A425" s="28">
        <v>424</v>
      </c>
      <c r="B425" s="28"/>
      <c r="C425" s="34"/>
      <c r="D425" s="34"/>
      <c r="E425" s="34"/>
      <c r="F425" s="28" t="str">
        <f t="shared" si="13"/>
        <v>OVER50</v>
      </c>
      <c r="G425" s="27" t="str">
        <f>IF(ISNA(VLOOKUP($A425,'Arrivo non competitiva'!$A:$B,2,FALSE)),"FUORI CLASSIFICA",VLOOKUP($A425,'Arrivo non competitiva'!$A:$B,2,FALSE))</f>
        <v>FUORI CLASSIFICA</v>
      </c>
      <c r="H425" s="27" t="str">
        <f t="shared" si="14"/>
        <v>FUORI CLASSIFICA</v>
      </c>
      <c r="I425" s="33">
        <v>424</v>
      </c>
    </row>
    <row r="426" spans="1:9">
      <c r="A426" s="28">
        <v>425</v>
      </c>
      <c r="B426" s="28"/>
      <c r="C426" s="34"/>
      <c r="D426" s="34"/>
      <c r="E426" s="34"/>
      <c r="F426" s="28" t="str">
        <f t="shared" si="13"/>
        <v>OVER50</v>
      </c>
      <c r="G426" s="27" t="str">
        <f>IF(ISNA(VLOOKUP($A426,'Arrivo non competitiva'!$A:$B,2,FALSE)),"FUORI CLASSIFICA",VLOOKUP($A426,'Arrivo non competitiva'!$A:$B,2,FALSE))</f>
        <v>FUORI CLASSIFICA</v>
      </c>
      <c r="H426" s="27" t="str">
        <f t="shared" si="14"/>
        <v>FUORI CLASSIFICA</v>
      </c>
      <c r="I426" s="33">
        <v>425</v>
      </c>
    </row>
    <row r="427" spans="1:9">
      <c r="A427" s="28">
        <v>426</v>
      </c>
      <c r="B427" s="28"/>
      <c r="C427" s="34"/>
      <c r="D427" s="34"/>
      <c r="E427" s="34"/>
      <c r="F427" s="28" t="str">
        <f t="shared" si="13"/>
        <v>OVER50</v>
      </c>
      <c r="G427" s="27" t="str">
        <f>IF(ISNA(VLOOKUP($A427,'Arrivo non competitiva'!$A:$B,2,FALSE)),"FUORI CLASSIFICA",VLOOKUP($A427,'Arrivo non competitiva'!$A:$B,2,FALSE))</f>
        <v>FUORI CLASSIFICA</v>
      </c>
      <c r="H427" s="27" t="str">
        <f t="shared" si="14"/>
        <v>FUORI CLASSIFICA</v>
      </c>
      <c r="I427" s="33">
        <v>426</v>
      </c>
    </row>
    <row r="428" spans="1:9">
      <c r="A428" s="28">
        <v>427</v>
      </c>
      <c r="B428" s="28"/>
      <c r="C428" s="34"/>
      <c r="D428" s="34"/>
      <c r="E428" s="34"/>
      <c r="F428" s="28" t="str">
        <f t="shared" si="13"/>
        <v>OVER50</v>
      </c>
      <c r="G428" s="27" t="str">
        <f>IF(ISNA(VLOOKUP($A428,'Arrivo non competitiva'!$A:$B,2,FALSE)),"FUORI CLASSIFICA",VLOOKUP($A428,'Arrivo non competitiva'!$A:$B,2,FALSE))</f>
        <v>FUORI CLASSIFICA</v>
      </c>
      <c r="H428" s="27" t="str">
        <f t="shared" si="14"/>
        <v>FUORI CLASSIFICA</v>
      </c>
      <c r="I428" s="33">
        <v>427</v>
      </c>
    </row>
    <row r="429" spans="1:9">
      <c r="A429" s="28">
        <v>428</v>
      </c>
      <c r="B429" s="28"/>
      <c r="C429" s="34"/>
      <c r="D429" s="34"/>
      <c r="E429" s="34"/>
      <c r="F429" s="28" t="str">
        <f t="shared" si="13"/>
        <v>OVER50</v>
      </c>
      <c r="G429" s="27" t="str">
        <f>IF(ISNA(VLOOKUP($A429,'Arrivo non competitiva'!$A:$B,2,FALSE)),"FUORI CLASSIFICA",VLOOKUP($A429,'Arrivo non competitiva'!$A:$B,2,FALSE))</f>
        <v>FUORI CLASSIFICA</v>
      </c>
      <c r="H429" s="27" t="str">
        <f t="shared" si="14"/>
        <v>FUORI CLASSIFICA</v>
      </c>
      <c r="I429" s="33">
        <v>428</v>
      </c>
    </row>
    <row r="430" spans="1:9">
      <c r="A430" s="28">
        <v>429</v>
      </c>
      <c r="B430" s="28"/>
      <c r="C430" s="34"/>
      <c r="D430" s="34"/>
      <c r="E430" s="34"/>
      <c r="F430" s="28" t="str">
        <f t="shared" si="13"/>
        <v>OVER50</v>
      </c>
      <c r="G430" s="27" t="str">
        <f>IF(ISNA(VLOOKUP($A430,'Arrivo non competitiva'!$A:$B,2,FALSE)),"FUORI CLASSIFICA",VLOOKUP($A430,'Arrivo non competitiva'!$A:$B,2,FALSE))</f>
        <v>FUORI CLASSIFICA</v>
      </c>
      <c r="H430" s="27" t="str">
        <f t="shared" si="14"/>
        <v>FUORI CLASSIFICA</v>
      </c>
      <c r="I430" s="33">
        <v>429</v>
      </c>
    </row>
    <row r="431" spans="1:9">
      <c r="A431" s="28">
        <v>430</v>
      </c>
      <c r="B431" s="28"/>
      <c r="C431" s="34"/>
      <c r="D431" s="34"/>
      <c r="E431" s="34"/>
      <c r="F431" s="28" t="str">
        <f t="shared" si="13"/>
        <v>OVER50</v>
      </c>
      <c r="G431" s="27" t="str">
        <f>IF(ISNA(VLOOKUP($A431,'Arrivo non competitiva'!$A:$B,2,FALSE)),"FUORI CLASSIFICA",VLOOKUP($A431,'Arrivo non competitiva'!$A:$B,2,FALSE))</f>
        <v>FUORI CLASSIFICA</v>
      </c>
      <c r="H431" s="27" t="str">
        <f t="shared" si="14"/>
        <v>FUORI CLASSIFICA</v>
      </c>
      <c r="I431" s="33">
        <v>430</v>
      </c>
    </row>
    <row r="432" spans="1:9">
      <c r="A432" s="28">
        <v>431</v>
      </c>
      <c r="B432" s="28"/>
      <c r="C432" s="34"/>
      <c r="D432" s="34"/>
      <c r="E432" s="34"/>
      <c r="F432" s="28" t="str">
        <f t="shared" si="13"/>
        <v>OVER50</v>
      </c>
      <c r="G432" s="27" t="str">
        <f>IF(ISNA(VLOOKUP($A432,'Arrivo non competitiva'!$A:$B,2,FALSE)),"FUORI CLASSIFICA",VLOOKUP($A432,'Arrivo non competitiva'!$A:$B,2,FALSE))</f>
        <v>FUORI CLASSIFICA</v>
      </c>
      <c r="H432" s="27" t="str">
        <f t="shared" si="14"/>
        <v>FUORI CLASSIFICA</v>
      </c>
      <c r="I432" s="33">
        <v>431</v>
      </c>
    </row>
    <row r="433" spans="1:9">
      <c r="A433" s="28">
        <v>432</v>
      </c>
      <c r="B433" s="28"/>
      <c r="C433" s="34"/>
      <c r="D433" s="34"/>
      <c r="E433" s="34"/>
      <c r="F433" s="28" t="str">
        <f t="shared" si="13"/>
        <v>OVER50</v>
      </c>
      <c r="G433" s="27" t="str">
        <f>IF(ISNA(VLOOKUP($A433,'Arrivo non competitiva'!$A:$B,2,FALSE)),"FUORI CLASSIFICA",VLOOKUP($A433,'Arrivo non competitiva'!$A:$B,2,FALSE))</f>
        <v>FUORI CLASSIFICA</v>
      </c>
      <c r="H433" s="27" t="str">
        <f t="shared" si="14"/>
        <v>FUORI CLASSIFICA</v>
      </c>
      <c r="I433" s="33">
        <v>432</v>
      </c>
    </row>
    <row r="434" spans="1:9">
      <c r="A434" s="28">
        <v>433</v>
      </c>
      <c r="B434" s="28"/>
      <c r="C434" s="34"/>
      <c r="D434" s="34"/>
      <c r="E434" s="34"/>
      <c r="F434" s="28" t="str">
        <f t="shared" si="13"/>
        <v>OVER50</v>
      </c>
      <c r="G434" s="27" t="str">
        <f>IF(ISNA(VLOOKUP($A434,'Arrivo non competitiva'!$A:$B,2,FALSE)),"FUORI CLASSIFICA",VLOOKUP($A434,'Arrivo non competitiva'!$A:$B,2,FALSE))</f>
        <v>FUORI CLASSIFICA</v>
      </c>
      <c r="H434" s="27" t="str">
        <f t="shared" si="14"/>
        <v>FUORI CLASSIFICA</v>
      </c>
      <c r="I434" s="33">
        <v>433</v>
      </c>
    </row>
    <row r="435" spans="1:9">
      <c r="A435" s="28">
        <v>434</v>
      </c>
      <c r="B435" s="28"/>
      <c r="C435" s="34"/>
      <c r="D435" s="34"/>
      <c r="E435" s="34"/>
      <c r="F435" s="28" t="str">
        <f t="shared" si="13"/>
        <v>OVER50</v>
      </c>
      <c r="G435" s="27" t="str">
        <f>IF(ISNA(VLOOKUP($A435,'Arrivo non competitiva'!$A:$B,2,FALSE)),"FUORI CLASSIFICA",VLOOKUP($A435,'Arrivo non competitiva'!$A:$B,2,FALSE))</f>
        <v>FUORI CLASSIFICA</v>
      </c>
      <c r="H435" s="27" t="str">
        <f t="shared" si="14"/>
        <v>FUORI CLASSIFICA</v>
      </c>
      <c r="I435" s="33">
        <v>434</v>
      </c>
    </row>
    <row r="436" spans="1:9">
      <c r="A436" s="28">
        <v>435</v>
      </c>
      <c r="B436" s="28"/>
      <c r="C436" s="34"/>
      <c r="D436" s="34"/>
      <c r="E436" s="34"/>
      <c r="F436" s="28" t="str">
        <f t="shared" si="13"/>
        <v>OVER50</v>
      </c>
      <c r="G436" s="27" t="str">
        <f>IF(ISNA(VLOOKUP($A436,'Arrivo non competitiva'!$A:$B,2,FALSE)),"FUORI CLASSIFICA",VLOOKUP($A436,'Arrivo non competitiva'!$A:$B,2,FALSE))</f>
        <v>FUORI CLASSIFICA</v>
      </c>
      <c r="H436" s="27" t="str">
        <f t="shared" si="14"/>
        <v>FUORI CLASSIFICA</v>
      </c>
      <c r="I436" s="33">
        <v>435</v>
      </c>
    </row>
    <row r="437" spans="1:9">
      <c r="A437" s="28">
        <v>436</v>
      </c>
      <c r="B437" s="28"/>
      <c r="C437" s="34"/>
      <c r="D437" s="34"/>
      <c r="E437" s="34"/>
      <c r="F437" s="28" t="str">
        <f t="shared" si="13"/>
        <v>OVER50</v>
      </c>
      <c r="G437" s="27" t="str">
        <f>IF(ISNA(VLOOKUP($A437,'Arrivo non competitiva'!$A:$B,2,FALSE)),"FUORI CLASSIFICA",VLOOKUP($A437,'Arrivo non competitiva'!$A:$B,2,FALSE))</f>
        <v>FUORI CLASSIFICA</v>
      </c>
      <c r="H437" s="27" t="str">
        <f t="shared" si="14"/>
        <v>FUORI CLASSIFICA</v>
      </c>
      <c r="I437" s="33">
        <v>436</v>
      </c>
    </row>
    <row r="438" spans="1:9">
      <c r="A438" s="28">
        <v>437</v>
      </c>
      <c r="B438" s="28"/>
      <c r="C438" s="34"/>
      <c r="D438" s="34"/>
      <c r="E438" s="34"/>
      <c r="F438" s="28" t="str">
        <f t="shared" si="13"/>
        <v>OVER50</v>
      </c>
      <c r="G438" s="27" t="str">
        <f>IF(ISNA(VLOOKUP($A438,'Arrivo non competitiva'!$A:$B,2,FALSE)),"FUORI CLASSIFICA",VLOOKUP($A438,'Arrivo non competitiva'!$A:$B,2,FALSE))</f>
        <v>FUORI CLASSIFICA</v>
      </c>
      <c r="H438" s="27" t="str">
        <f t="shared" si="14"/>
        <v>FUORI CLASSIFICA</v>
      </c>
      <c r="I438" s="33">
        <v>437</v>
      </c>
    </row>
    <row r="439" spans="1:9">
      <c r="A439" s="28">
        <v>438</v>
      </c>
      <c r="B439" s="28"/>
      <c r="C439" s="34"/>
      <c r="D439" s="34"/>
      <c r="E439" s="34"/>
      <c r="F439" s="28" t="str">
        <f t="shared" si="13"/>
        <v>OVER50</v>
      </c>
      <c r="G439" s="27" t="str">
        <f>IF(ISNA(VLOOKUP($A439,'Arrivo non competitiva'!$A:$B,2,FALSE)),"FUORI CLASSIFICA",VLOOKUP($A439,'Arrivo non competitiva'!$A:$B,2,FALSE))</f>
        <v>FUORI CLASSIFICA</v>
      </c>
      <c r="H439" s="27" t="str">
        <f t="shared" si="14"/>
        <v>FUORI CLASSIFICA</v>
      </c>
      <c r="I439" s="33">
        <v>438</v>
      </c>
    </row>
    <row r="440" spans="1:9">
      <c r="A440" s="28">
        <v>439</v>
      </c>
      <c r="B440" s="28"/>
      <c r="C440" s="34"/>
      <c r="D440" s="34"/>
      <c r="E440" s="34"/>
      <c r="F440" s="28" t="str">
        <f t="shared" si="13"/>
        <v>OVER50</v>
      </c>
      <c r="G440" s="27" t="str">
        <f>IF(ISNA(VLOOKUP($A440,'Arrivo non competitiva'!$A:$B,2,FALSE)),"FUORI CLASSIFICA",VLOOKUP($A440,'Arrivo non competitiva'!$A:$B,2,FALSE))</f>
        <v>FUORI CLASSIFICA</v>
      </c>
      <c r="H440" s="27" t="str">
        <f t="shared" si="14"/>
        <v>FUORI CLASSIFICA</v>
      </c>
      <c r="I440" s="33">
        <v>439</v>
      </c>
    </row>
    <row r="441" spans="1:9">
      <c r="A441" s="28">
        <v>440</v>
      </c>
      <c r="B441" s="28"/>
      <c r="C441" s="34"/>
      <c r="D441" s="34"/>
      <c r="E441" s="34"/>
      <c r="F441" s="28" t="str">
        <f t="shared" si="13"/>
        <v>OVER50</v>
      </c>
      <c r="G441" s="27" t="str">
        <f>IF(ISNA(VLOOKUP($A441,'Arrivo non competitiva'!$A:$B,2,FALSE)),"FUORI CLASSIFICA",VLOOKUP($A441,'Arrivo non competitiva'!$A:$B,2,FALSE))</f>
        <v>FUORI CLASSIFICA</v>
      </c>
      <c r="H441" s="27" t="str">
        <f t="shared" si="14"/>
        <v>FUORI CLASSIFICA</v>
      </c>
      <c r="I441" s="33">
        <v>440</v>
      </c>
    </row>
    <row r="442" spans="1:9">
      <c r="A442" s="28">
        <v>441</v>
      </c>
      <c r="B442" s="28"/>
      <c r="C442" s="34"/>
      <c r="D442" s="34"/>
      <c r="E442" s="34"/>
      <c r="F442" s="28" t="str">
        <f t="shared" si="13"/>
        <v>OVER50</v>
      </c>
      <c r="G442" s="27" t="str">
        <f>IF(ISNA(VLOOKUP($A442,'Arrivo non competitiva'!$A:$B,2,FALSE)),"FUORI CLASSIFICA",VLOOKUP($A442,'Arrivo non competitiva'!$A:$B,2,FALSE))</f>
        <v>FUORI CLASSIFICA</v>
      </c>
      <c r="H442" s="27" t="str">
        <f t="shared" si="14"/>
        <v>FUORI CLASSIFICA</v>
      </c>
      <c r="I442" s="33">
        <v>441</v>
      </c>
    </row>
    <row r="443" spans="1:9">
      <c r="A443" s="28">
        <v>442</v>
      </c>
      <c r="B443" s="28"/>
      <c r="C443" s="34"/>
      <c r="D443" s="34"/>
      <c r="E443" s="34"/>
      <c r="F443" s="28" t="str">
        <f t="shared" si="13"/>
        <v>OVER50</v>
      </c>
      <c r="G443" s="27" t="str">
        <f>IF(ISNA(VLOOKUP($A443,'Arrivo non competitiva'!$A:$B,2,FALSE)),"FUORI CLASSIFICA",VLOOKUP($A443,'Arrivo non competitiva'!$A:$B,2,FALSE))</f>
        <v>FUORI CLASSIFICA</v>
      </c>
      <c r="H443" s="27" t="str">
        <f t="shared" si="14"/>
        <v>FUORI CLASSIFICA</v>
      </c>
      <c r="I443" s="33">
        <v>442</v>
      </c>
    </row>
    <row r="444" spans="1:9">
      <c r="A444" s="28">
        <v>443</v>
      </c>
      <c r="B444" s="28"/>
      <c r="C444" s="34"/>
      <c r="D444" s="34"/>
      <c r="E444" s="34"/>
      <c r="F444" s="28" t="str">
        <f t="shared" si="13"/>
        <v>OVER50</v>
      </c>
      <c r="G444" s="27" t="str">
        <f>IF(ISNA(VLOOKUP($A444,'Arrivo non competitiva'!$A:$B,2,FALSE)),"FUORI CLASSIFICA",VLOOKUP($A444,'Arrivo non competitiva'!$A:$B,2,FALSE))</f>
        <v>FUORI CLASSIFICA</v>
      </c>
      <c r="H444" s="27" t="str">
        <f t="shared" si="14"/>
        <v>FUORI CLASSIFICA</v>
      </c>
      <c r="I444" s="33">
        <v>443</v>
      </c>
    </row>
    <row r="445" spans="1:9">
      <c r="A445" s="28">
        <v>444</v>
      </c>
      <c r="B445" s="28"/>
      <c r="C445" s="34"/>
      <c r="D445" s="34"/>
      <c r="E445" s="34"/>
      <c r="F445" s="28" t="str">
        <f t="shared" si="13"/>
        <v>OVER50</v>
      </c>
      <c r="G445" s="27" t="str">
        <f>IF(ISNA(VLOOKUP($A445,'Arrivo non competitiva'!$A:$B,2,FALSE)),"FUORI CLASSIFICA",VLOOKUP($A445,'Arrivo non competitiva'!$A:$B,2,FALSE))</f>
        <v>FUORI CLASSIFICA</v>
      </c>
      <c r="H445" s="27" t="str">
        <f t="shared" si="14"/>
        <v>FUORI CLASSIFICA</v>
      </c>
      <c r="I445" s="33">
        <v>444</v>
      </c>
    </row>
    <row r="446" spans="1:9">
      <c r="A446" s="28">
        <v>445</v>
      </c>
      <c r="B446" s="28"/>
      <c r="C446" s="34"/>
      <c r="D446" s="34"/>
      <c r="E446" s="34"/>
      <c r="F446" s="28" t="str">
        <f t="shared" si="13"/>
        <v>OVER50</v>
      </c>
      <c r="G446" s="27" t="str">
        <f>IF(ISNA(VLOOKUP($A446,'Arrivo non competitiva'!$A:$B,2,FALSE)),"FUORI CLASSIFICA",VLOOKUP($A446,'Arrivo non competitiva'!$A:$B,2,FALSE))</f>
        <v>FUORI CLASSIFICA</v>
      </c>
      <c r="H446" s="27" t="str">
        <f t="shared" si="14"/>
        <v>FUORI CLASSIFICA</v>
      </c>
      <c r="I446" s="33">
        <v>445</v>
      </c>
    </row>
    <row r="447" spans="1:9">
      <c r="A447" s="28">
        <v>446</v>
      </c>
      <c r="B447" s="28"/>
      <c r="C447" s="34"/>
      <c r="D447" s="34"/>
      <c r="E447" s="34"/>
      <c r="F447" s="28" t="str">
        <f t="shared" si="13"/>
        <v>OVER50</v>
      </c>
      <c r="G447" s="27" t="str">
        <f>IF(ISNA(VLOOKUP($A447,'Arrivo non competitiva'!$A:$B,2,FALSE)),"FUORI CLASSIFICA",VLOOKUP($A447,'Arrivo non competitiva'!$A:$B,2,FALSE))</f>
        <v>FUORI CLASSIFICA</v>
      </c>
      <c r="H447" s="27" t="str">
        <f t="shared" si="14"/>
        <v>FUORI CLASSIFICA</v>
      </c>
      <c r="I447" s="33">
        <v>446</v>
      </c>
    </row>
    <row r="448" spans="1:9">
      <c r="A448" s="28">
        <v>447</v>
      </c>
      <c r="B448" s="28"/>
      <c r="C448" s="34"/>
      <c r="D448" s="34"/>
      <c r="E448" s="34"/>
      <c r="F448" s="28" t="str">
        <f t="shared" si="13"/>
        <v>OVER50</v>
      </c>
      <c r="G448" s="27" t="str">
        <f>IF(ISNA(VLOOKUP($A448,'Arrivo non competitiva'!$A:$B,2,FALSE)),"FUORI CLASSIFICA",VLOOKUP($A448,'Arrivo non competitiva'!$A:$B,2,FALSE))</f>
        <v>FUORI CLASSIFICA</v>
      </c>
      <c r="H448" s="27" t="str">
        <f t="shared" si="14"/>
        <v>FUORI CLASSIFICA</v>
      </c>
      <c r="I448" s="33">
        <v>447</v>
      </c>
    </row>
    <row r="449" spans="1:9">
      <c r="A449" s="28">
        <v>448</v>
      </c>
      <c r="B449" s="28"/>
      <c r="C449" s="34"/>
      <c r="D449" s="34"/>
      <c r="E449" s="34"/>
      <c r="F449" s="28" t="str">
        <f t="shared" si="13"/>
        <v>OVER50</v>
      </c>
      <c r="G449" s="27" t="str">
        <f>IF(ISNA(VLOOKUP($A449,'Arrivo non competitiva'!$A:$B,2,FALSE)),"FUORI CLASSIFICA",VLOOKUP($A449,'Arrivo non competitiva'!$A:$B,2,FALSE))</f>
        <v>FUORI CLASSIFICA</v>
      </c>
      <c r="H449" s="27" t="str">
        <f t="shared" si="14"/>
        <v>FUORI CLASSIFICA</v>
      </c>
      <c r="I449" s="33">
        <v>448</v>
      </c>
    </row>
    <row r="450" spans="1:9">
      <c r="A450" s="28">
        <v>449</v>
      </c>
      <c r="B450" s="28"/>
      <c r="C450" s="34"/>
      <c r="D450" s="34"/>
      <c r="E450" s="34"/>
      <c r="F450" s="28" t="str">
        <f t="shared" si="13"/>
        <v>OVER50</v>
      </c>
      <c r="G450" s="27" t="str">
        <f>IF(ISNA(VLOOKUP($A450,'Arrivo non competitiva'!$A:$B,2,FALSE)),"FUORI CLASSIFICA",VLOOKUP($A450,'Arrivo non competitiva'!$A:$B,2,FALSE))</f>
        <v>FUORI CLASSIFICA</v>
      </c>
      <c r="H450" s="27" t="str">
        <f t="shared" si="14"/>
        <v>FUORI CLASSIFICA</v>
      </c>
      <c r="I450" s="33">
        <v>449</v>
      </c>
    </row>
    <row r="451" spans="1:9">
      <c r="A451" s="28">
        <v>450</v>
      </c>
      <c r="B451" s="28"/>
      <c r="C451" s="34"/>
      <c r="D451" s="34"/>
      <c r="E451" s="34"/>
      <c r="F451" s="28" t="str">
        <f t="shared" ref="F451:F500" si="15">IF(D451&gt;1995,"UNDER20",IF(D451&lt;1966,"OVER50","SENIOR"))</f>
        <v>OVER50</v>
      </c>
      <c r="G451" s="27" t="str">
        <f>IF(ISNA(VLOOKUP($A451,'Arrivo non competitiva'!$A:$B,2,FALSE)),"FUORI CLASSIFICA",VLOOKUP($A451,'Arrivo non competitiva'!$A:$B,2,FALSE))</f>
        <v>FUORI CLASSIFICA</v>
      </c>
      <c r="H451" s="27" t="str">
        <f t="shared" ref="H451:H495" si="16">IF(G451="FUORI CLASSIFICA","FUORI CLASSIFICA","IN CLASSIFICA")</f>
        <v>FUORI CLASSIFICA</v>
      </c>
      <c r="I451" s="33">
        <v>450</v>
      </c>
    </row>
    <row r="452" spans="1:9">
      <c r="A452" s="28">
        <v>451</v>
      </c>
      <c r="B452" s="28"/>
      <c r="C452" s="34"/>
      <c r="D452" s="34"/>
      <c r="E452" s="34"/>
      <c r="F452" s="28" t="str">
        <f t="shared" si="15"/>
        <v>OVER50</v>
      </c>
      <c r="G452" s="27" t="str">
        <f>IF(ISNA(VLOOKUP($A452,'Arrivo non competitiva'!$A:$B,2,FALSE)),"FUORI CLASSIFICA",VLOOKUP($A452,'Arrivo non competitiva'!$A:$B,2,FALSE))</f>
        <v>FUORI CLASSIFICA</v>
      </c>
      <c r="H452" s="27" t="str">
        <f t="shared" si="16"/>
        <v>FUORI CLASSIFICA</v>
      </c>
      <c r="I452" s="33">
        <v>451</v>
      </c>
    </row>
    <row r="453" spans="1:9">
      <c r="A453" s="28">
        <v>452</v>
      </c>
      <c r="B453" s="28"/>
      <c r="C453" s="34"/>
      <c r="D453" s="34"/>
      <c r="E453" s="34"/>
      <c r="F453" s="28" t="str">
        <f t="shared" si="15"/>
        <v>OVER50</v>
      </c>
      <c r="G453" s="27" t="str">
        <f>IF(ISNA(VLOOKUP($A453,'Arrivo non competitiva'!$A:$B,2,FALSE)),"FUORI CLASSIFICA",VLOOKUP($A453,'Arrivo non competitiva'!$A:$B,2,FALSE))</f>
        <v>FUORI CLASSIFICA</v>
      </c>
      <c r="H453" s="27" t="str">
        <f t="shared" si="16"/>
        <v>FUORI CLASSIFICA</v>
      </c>
      <c r="I453" s="33">
        <v>452</v>
      </c>
    </row>
    <row r="454" spans="1:9">
      <c r="A454" s="28">
        <v>453</v>
      </c>
      <c r="B454" s="28"/>
      <c r="C454" s="34"/>
      <c r="D454" s="34"/>
      <c r="E454" s="34"/>
      <c r="F454" s="28" t="str">
        <f t="shared" si="15"/>
        <v>OVER50</v>
      </c>
      <c r="G454" s="27" t="str">
        <f>IF(ISNA(VLOOKUP($A454,'Arrivo non competitiva'!$A:$B,2,FALSE)),"FUORI CLASSIFICA",VLOOKUP($A454,'Arrivo non competitiva'!$A:$B,2,FALSE))</f>
        <v>FUORI CLASSIFICA</v>
      </c>
      <c r="H454" s="27" t="str">
        <f t="shared" si="16"/>
        <v>FUORI CLASSIFICA</v>
      </c>
      <c r="I454" s="33">
        <v>453</v>
      </c>
    </row>
    <row r="455" spans="1:9">
      <c r="A455" s="28">
        <v>454</v>
      </c>
      <c r="B455" s="28"/>
      <c r="C455" s="34"/>
      <c r="D455" s="34"/>
      <c r="E455" s="34"/>
      <c r="F455" s="28" t="str">
        <f t="shared" si="15"/>
        <v>OVER50</v>
      </c>
      <c r="G455" s="27" t="str">
        <f>IF(ISNA(VLOOKUP($A455,'Arrivo non competitiva'!$A:$B,2,FALSE)),"FUORI CLASSIFICA",VLOOKUP($A455,'Arrivo non competitiva'!$A:$B,2,FALSE))</f>
        <v>FUORI CLASSIFICA</v>
      </c>
      <c r="H455" s="27" t="str">
        <f t="shared" si="16"/>
        <v>FUORI CLASSIFICA</v>
      </c>
      <c r="I455" s="33">
        <v>454</v>
      </c>
    </row>
    <row r="456" spans="1:9">
      <c r="A456" s="28">
        <v>455</v>
      </c>
      <c r="B456" s="28"/>
      <c r="C456" s="34"/>
      <c r="D456" s="34"/>
      <c r="E456" s="34"/>
      <c r="F456" s="28" t="str">
        <f t="shared" si="15"/>
        <v>OVER50</v>
      </c>
      <c r="G456" s="27" t="str">
        <f>IF(ISNA(VLOOKUP($A456,'Arrivo non competitiva'!$A:$B,2,FALSE)),"FUORI CLASSIFICA",VLOOKUP($A456,'Arrivo non competitiva'!$A:$B,2,FALSE))</f>
        <v>FUORI CLASSIFICA</v>
      </c>
      <c r="H456" s="27" t="str">
        <f t="shared" si="16"/>
        <v>FUORI CLASSIFICA</v>
      </c>
      <c r="I456" s="33">
        <v>455</v>
      </c>
    </row>
    <row r="457" spans="1:9">
      <c r="A457" s="28">
        <v>456</v>
      </c>
      <c r="B457" s="28"/>
      <c r="C457" s="34"/>
      <c r="D457" s="34"/>
      <c r="E457" s="34"/>
      <c r="F457" s="28" t="str">
        <f t="shared" si="15"/>
        <v>OVER50</v>
      </c>
      <c r="G457" s="27" t="str">
        <f>IF(ISNA(VLOOKUP($A457,'Arrivo non competitiva'!$A:$B,2,FALSE)),"FUORI CLASSIFICA",VLOOKUP($A457,'Arrivo non competitiva'!$A:$B,2,FALSE))</f>
        <v>FUORI CLASSIFICA</v>
      </c>
      <c r="H457" s="27" t="str">
        <f t="shared" si="16"/>
        <v>FUORI CLASSIFICA</v>
      </c>
      <c r="I457" s="33">
        <v>456</v>
      </c>
    </row>
    <row r="458" spans="1:9">
      <c r="A458" s="28">
        <v>457</v>
      </c>
      <c r="B458" s="28"/>
      <c r="C458" s="34"/>
      <c r="D458" s="34"/>
      <c r="E458" s="34"/>
      <c r="F458" s="28" t="str">
        <f t="shared" si="15"/>
        <v>OVER50</v>
      </c>
      <c r="G458" s="27" t="str">
        <f>IF(ISNA(VLOOKUP($A458,'Arrivo non competitiva'!$A:$B,2,FALSE)),"FUORI CLASSIFICA",VLOOKUP($A458,'Arrivo non competitiva'!$A:$B,2,FALSE))</f>
        <v>FUORI CLASSIFICA</v>
      </c>
      <c r="H458" s="27" t="str">
        <f t="shared" si="16"/>
        <v>FUORI CLASSIFICA</v>
      </c>
      <c r="I458" s="33">
        <v>457</v>
      </c>
    </row>
    <row r="459" spans="1:9">
      <c r="A459" s="28">
        <v>458</v>
      </c>
      <c r="B459" s="28"/>
      <c r="C459" s="34"/>
      <c r="D459" s="34"/>
      <c r="E459" s="34"/>
      <c r="F459" s="28" t="str">
        <f t="shared" si="15"/>
        <v>OVER50</v>
      </c>
      <c r="G459" s="27" t="str">
        <f>IF(ISNA(VLOOKUP($A459,'Arrivo non competitiva'!$A:$B,2,FALSE)),"FUORI CLASSIFICA",VLOOKUP($A459,'Arrivo non competitiva'!$A:$B,2,FALSE))</f>
        <v>FUORI CLASSIFICA</v>
      </c>
      <c r="H459" s="27" t="str">
        <f t="shared" si="16"/>
        <v>FUORI CLASSIFICA</v>
      </c>
      <c r="I459" s="33">
        <v>458</v>
      </c>
    </row>
    <row r="460" spans="1:9">
      <c r="A460" s="28">
        <v>459</v>
      </c>
      <c r="B460" s="28"/>
      <c r="C460" s="34"/>
      <c r="D460" s="34"/>
      <c r="E460" s="34"/>
      <c r="F460" s="28" t="str">
        <f t="shared" si="15"/>
        <v>OVER50</v>
      </c>
      <c r="G460" s="27" t="str">
        <f>IF(ISNA(VLOOKUP($A460,'Arrivo non competitiva'!$A:$B,2,FALSE)),"FUORI CLASSIFICA",VLOOKUP($A460,'Arrivo non competitiva'!$A:$B,2,FALSE))</f>
        <v>FUORI CLASSIFICA</v>
      </c>
      <c r="H460" s="27" t="str">
        <f t="shared" si="16"/>
        <v>FUORI CLASSIFICA</v>
      </c>
      <c r="I460" s="33">
        <v>459</v>
      </c>
    </row>
    <row r="461" spans="1:9">
      <c r="A461" s="28">
        <v>460</v>
      </c>
      <c r="B461" s="28"/>
      <c r="C461" s="34"/>
      <c r="D461" s="34"/>
      <c r="E461" s="34"/>
      <c r="F461" s="28" t="str">
        <f t="shared" si="15"/>
        <v>OVER50</v>
      </c>
      <c r="G461" s="27" t="str">
        <f>IF(ISNA(VLOOKUP($A461,'Arrivo non competitiva'!$A:$B,2,FALSE)),"FUORI CLASSIFICA",VLOOKUP($A461,'Arrivo non competitiva'!$A:$B,2,FALSE))</f>
        <v>FUORI CLASSIFICA</v>
      </c>
      <c r="H461" s="27" t="str">
        <f t="shared" si="16"/>
        <v>FUORI CLASSIFICA</v>
      </c>
      <c r="I461" s="33">
        <v>460</v>
      </c>
    </row>
    <row r="462" spans="1:9">
      <c r="A462" s="28">
        <v>461</v>
      </c>
      <c r="B462" s="28"/>
      <c r="C462" s="34"/>
      <c r="D462" s="34"/>
      <c r="E462" s="34"/>
      <c r="F462" s="28" t="str">
        <f t="shared" si="15"/>
        <v>OVER50</v>
      </c>
      <c r="G462" s="27" t="str">
        <f>IF(ISNA(VLOOKUP($A462,'Arrivo non competitiva'!$A:$B,2,FALSE)),"FUORI CLASSIFICA",VLOOKUP($A462,'Arrivo non competitiva'!$A:$B,2,FALSE))</f>
        <v>FUORI CLASSIFICA</v>
      </c>
      <c r="H462" s="27" t="str">
        <f t="shared" si="16"/>
        <v>FUORI CLASSIFICA</v>
      </c>
      <c r="I462" s="33">
        <v>461</v>
      </c>
    </row>
    <row r="463" spans="1:9">
      <c r="A463" s="28">
        <v>462</v>
      </c>
      <c r="B463" s="28"/>
      <c r="C463" s="34"/>
      <c r="D463" s="34"/>
      <c r="E463" s="34"/>
      <c r="F463" s="28" t="str">
        <f t="shared" si="15"/>
        <v>OVER50</v>
      </c>
      <c r="G463" s="27" t="str">
        <f>IF(ISNA(VLOOKUP($A463,'Arrivo non competitiva'!$A:$B,2,FALSE)),"FUORI CLASSIFICA",VLOOKUP($A463,'Arrivo non competitiva'!$A:$B,2,FALSE))</f>
        <v>FUORI CLASSIFICA</v>
      </c>
      <c r="H463" s="27" t="str">
        <f t="shared" si="16"/>
        <v>FUORI CLASSIFICA</v>
      </c>
      <c r="I463" s="33">
        <v>462</v>
      </c>
    </row>
    <row r="464" spans="1:9">
      <c r="A464" s="28">
        <v>463</v>
      </c>
      <c r="B464" s="28"/>
      <c r="C464" s="34"/>
      <c r="D464" s="34"/>
      <c r="E464" s="34"/>
      <c r="F464" s="28" t="str">
        <f t="shared" si="15"/>
        <v>OVER50</v>
      </c>
      <c r="G464" s="27" t="str">
        <f>IF(ISNA(VLOOKUP($A464,'Arrivo non competitiva'!$A:$B,2,FALSE)),"FUORI CLASSIFICA",VLOOKUP($A464,'Arrivo non competitiva'!$A:$B,2,FALSE))</f>
        <v>FUORI CLASSIFICA</v>
      </c>
      <c r="H464" s="27" t="str">
        <f t="shared" si="16"/>
        <v>FUORI CLASSIFICA</v>
      </c>
      <c r="I464" s="33">
        <v>463</v>
      </c>
    </row>
    <row r="465" spans="1:9">
      <c r="A465" s="28">
        <v>464</v>
      </c>
      <c r="B465" s="28"/>
      <c r="C465" s="34"/>
      <c r="D465" s="34"/>
      <c r="E465" s="34"/>
      <c r="F465" s="28" t="str">
        <f t="shared" si="15"/>
        <v>OVER50</v>
      </c>
      <c r="G465" s="27" t="str">
        <f>IF(ISNA(VLOOKUP($A465,'Arrivo non competitiva'!$A:$B,2,FALSE)),"FUORI CLASSIFICA",VLOOKUP($A465,'Arrivo non competitiva'!$A:$B,2,FALSE))</f>
        <v>FUORI CLASSIFICA</v>
      </c>
      <c r="H465" s="27" t="str">
        <f t="shared" si="16"/>
        <v>FUORI CLASSIFICA</v>
      </c>
      <c r="I465" s="33">
        <v>464</v>
      </c>
    </row>
    <row r="466" spans="1:9">
      <c r="A466" s="28">
        <v>465</v>
      </c>
      <c r="B466" s="28"/>
      <c r="C466" s="34"/>
      <c r="D466" s="34"/>
      <c r="E466" s="34"/>
      <c r="F466" s="28" t="str">
        <f t="shared" si="15"/>
        <v>OVER50</v>
      </c>
      <c r="G466" s="27" t="str">
        <f>IF(ISNA(VLOOKUP($A466,'Arrivo non competitiva'!$A:$B,2,FALSE)),"FUORI CLASSIFICA",VLOOKUP($A466,'Arrivo non competitiva'!$A:$B,2,FALSE))</f>
        <v>FUORI CLASSIFICA</v>
      </c>
      <c r="H466" s="27" t="str">
        <f t="shared" si="16"/>
        <v>FUORI CLASSIFICA</v>
      </c>
      <c r="I466" s="33">
        <v>465</v>
      </c>
    </row>
    <row r="467" spans="1:9">
      <c r="A467" s="28">
        <v>466</v>
      </c>
      <c r="B467" s="28"/>
      <c r="C467" s="34"/>
      <c r="D467" s="34"/>
      <c r="E467" s="34"/>
      <c r="F467" s="28" t="str">
        <f t="shared" si="15"/>
        <v>OVER50</v>
      </c>
      <c r="G467" s="27" t="str">
        <f>IF(ISNA(VLOOKUP($A467,'Arrivo non competitiva'!$A:$B,2,FALSE)),"FUORI CLASSIFICA",VLOOKUP($A467,'Arrivo non competitiva'!$A:$B,2,FALSE))</f>
        <v>FUORI CLASSIFICA</v>
      </c>
      <c r="H467" s="27" t="str">
        <f t="shared" si="16"/>
        <v>FUORI CLASSIFICA</v>
      </c>
      <c r="I467" s="33">
        <v>466</v>
      </c>
    </row>
    <row r="468" spans="1:9">
      <c r="A468" s="28">
        <v>467</v>
      </c>
      <c r="B468" s="28"/>
      <c r="C468" s="34"/>
      <c r="D468" s="34"/>
      <c r="E468" s="34"/>
      <c r="F468" s="28" t="str">
        <f t="shared" si="15"/>
        <v>OVER50</v>
      </c>
      <c r="G468" s="27" t="str">
        <f>IF(ISNA(VLOOKUP($A468,'Arrivo non competitiva'!$A:$B,2,FALSE)),"FUORI CLASSIFICA",VLOOKUP($A468,'Arrivo non competitiva'!$A:$B,2,FALSE))</f>
        <v>FUORI CLASSIFICA</v>
      </c>
      <c r="H468" s="27" t="str">
        <f t="shared" si="16"/>
        <v>FUORI CLASSIFICA</v>
      </c>
      <c r="I468" s="33">
        <v>467</v>
      </c>
    </row>
    <row r="469" spans="1:9">
      <c r="A469" s="28">
        <v>468</v>
      </c>
      <c r="B469" s="28"/>
      <c r="C469" s="34"/>
      <c r="D469" s="34"/>
      <c r="E469" s="34"/>
      <c r="F469" s="28" t="str">
        <f t="shared" si="15"/>
        <v>OVER50</v>
      </c>
      <c r="G469" s="27" t="str">
        <f>IF(ISNA(VLOOKUP($A469,'Arrivo non competitiva'!$A:$B,2,FALSE)),"FUORI CLASSIFICA",VLOOKUP($A469,'Arrivo non competitiva'!$A:$B,2,FALSE))</f>
        <v>FUORI CLASSIFICA</v>
      </c>
      <c r="H469" s="27" t="str">
        <f t="shared" si="16"/>
        <v>FUORI CLASSIFICA</v>
      </c>
      <c r="I469" s="33">
        <v>468</v>
      </c>
    </row>
    <row r="470" spans="1:9">
      <c r="A470" s="28">
        <v>469</v>
      </c>
      <c r="B470" s="28"/>
      <c r="C470" s="34"/>
      <c r="D470" s="34"/>
      <c r="E470" s="34"/>
      <c r="F470" s="28" t="str">
        <f t="shared" si="15"/>
        <v>OVER50</v>
      </c>
      <c r="G470" s="27" t="str">
        <f>IF(ISNA(VLOOKUP($A470,'Arrivo non competitiva'!$A:$B,2,FALSE)),"FUORI CLASSIFICA",VLOOKUP($A470,'Arrivo non competitiva'!$A:$B,2,FALSE))</f>
        <v>FUORI CLASSIFICA</v>
      </c>
      <c r="H470" s="27" t="str">
        <f t="shared" si="16"/>
        <v>FUORI CLASSIFICA</v>
      </c>
      <c r="I470" s="33">
        <v>469</v>
      </c>
    </row>
    <row r="471" spans="1:9">
      <c r="A471" s="28">
        <v>470</v>
      </c>
      <c r="B471" s="28"/>
      <c r="C471" s="34"/>
      <c r="D471" s="34"/>
      <c r="E471" s="34"/>
      <c r="F471" s="28" t="str">
        <f t="shared" si="15"/>
        <v>OVER50</v>
      </c>
      <c r="G471" s="27" t="str">
        <f>IF(ISNA(VLOOKUP($A471,'Arrivo non competitiva'!$A:$B,2,FALSE)),"FUORI CLASSIFICA",VLOOKUP($A471,'Arrivo non competitiva'!$A:$B,2,FALSE))</f>
        <v>FUORI CLASSIFICA</v>
      </c>
      <c r="H471" s="27" t="str">
        <f t="shared" si="16"/>
        <v>FUORI CLASSIFICA</v>
      </c>
      <c r="I471" s="33">
        <v>470</v>
      </c>
    </row>
    <row r="472" spans="1:9">
      <c r="A472" s="28">
        <v>471</v>
      </c>
      <c r="B472" s="28"/>
      <c r="C472" s="34"/>
      <c r="D472" s="34"/>
      <c r="E472" s="34"/>
      <c r="F472" s="28" t="str">
        <f t="shared" si="15"/>
        <v>OVER50</v>
      </c>
      <c r="G472" s="27" t="str">
        <f>IF(ISNA(VLOOKUP($A472,'Arrivo non competitiva'!$A:$B,2,FALSE)),"FUORI CLASSIFICA",VLOOKUP($A472,'Arrivo non competitiva'!$A:$B,2,FALSE))</f>
        <v>FUORI CLASSIFICA</v>
      </c>
      <c r="H472" s="27" t="str">
        <f t="shared" si="16"/>
        <v>FUORI CLASSIFICA</v>
      </c>
      <c r="I472" s="33">
        <v>471</v>
      </c>
    </row>
    <row r="473" spans="1:9">
      <c r="A473" s="28">
        <v>472</v>
      </c>
      <c r="B473" s="28"/>
      <c r="C473" s="34"/>
      <c r="D473" s="34"/>
      <c r="E473" s="34"/>
      <c r="F473" s="28" t="str">
        <f t="shared" si="15"/>
        <v>OVER50</v>
      </c>
      <c r="G473" s="27" t="str">
        <f>IF(ISNA(VLOOKUP($A473,'Arrivo non competitiva'!$A:$B,2,FALSE)),"FUORI CLASSIFICA",VLOOKUP($A473,'Arrivo non competitiva'!$A:$B,2,FALSE))</f>
        <v>FUORI CLASSIFICA</v>
      </c>
      <c r="H473" s="27" t="str">
        <f t="shared" si="16"/>
        <v>FUORI CLASSIFICA</v>
      </c>
      <c r="I473" s="33">
        <v>472</v>
      </c>
    </row>
    <row r="474" spans="1:9">
      <c r="A474" s="28">
        <v>473</v>
      </c>
      <c r="B474" s="28"/>
      <c r="C474" s="34"/>
      <c r="D474" s="34"/>
      <c r="E474" s="34"/>
      <c r="F474" s="28" t="str">
        <f t="shared" si="15"/>
        <v>OVER50</v>
      </c>
      <c r="G474" s="27" t="str">
        <f>IF(ISNA(VLOOKUP($A474,'Arrivo non competitiva'!$A:$B,2,FALSE)),"FUORI CLASSIFICA",VLOOKUP($A474,'Arrivo non competitiva'!$A:$B,2,FALSE))</f>
        <v>FUORI CLASSIFICA</v>
      </c>
      <c r="H474" s="27" t="str">
        <f t="shared" si="16"/>
        <v>FUORI CLASSIFICA</v>
      </c>
      <c r="I474" s="33">
        <v>473</v>
      </c>
    </row>
    <row r="475" spans="1:9">
      <c r="A475" s="28">
        <v>474</v>
      </c>
      <c r="B475" s="28"/>
      <c r="C475" s="34"/>
      <c r="D475" s="34"/>
      <c r="E475" s="34"/>
      <c r="F475" s="28" t="str">
        <f t="shared" si="15"/>
        <v>OVER50</v>
      </c>
      <c r="G475" s="27" t="str">
        <f>IF(ISNA(VLOOKUP($A475,'Arrivo non competitiva'!$A:$B,2,FALSE)),"FUORI CLASSIFICA",VLOOKUP($A475,'Arrivo non competitiva'!$A:$B,2,FALSE))</f>
        <v>FUORI CLASSIFICA</v>
      </c>
      <c r="H475" s="27" t="str">
        <f t="shared" si="16"/>
        <v>FUORI CLASSIFICA</v>
      </c>
      <c r="I475" s="33">
        <v>474</v>
      </c>
    </row>
    <row r="476" spans="1:9">
      <c r="A476" s="28">
        <v>475</v>
      </c>
      <c r="B476" s="28"/>
      <c r="C476" s="34"/>
      <c r="D476" s="34"/>
      <c r="E476" s="34"/>
      <c r="F476" s="28" t="str">
        <f t="shared" si="15"/>
        <v>OVER50</v>
      </c>
      <c r="G476" s="27" t="str">
        <f>IF(ISNA(VLOOKUP($A476,'Arrivo non competitiva'!$A:$B,2,FALSE)),"FUORI CLASSIFICA",VLOOKUP($A476,'Arrivo non competitiva'!$A:$B,2,FALSE))</f>
        <v>FUORI CLASSIFICA</v>
      </c>
      <c r="H476" s="27" t="str">
        <f t="shared" si="16"/>
        <v>FUORI CLASSIFICA</v>
      </c>
      <c r="I476" s="33">
        <v>475</v>
      </c>
    </row>
    <row r="477" spans="1:9">
      <c r="A477" s="28">
        <v>476</v>
      </c>
      <c r="B477" s="28"/>
      <c r="C477" s="34"/>
      <c r="D477" s="34"/>
      <c r="E477" s="34"/>
      <c r="F477" s="28" t="str">
        <f t="shared" si="15"/>
        <v>OVER50</v>
      </c>
      <c r="G477" s="27" t="str">
        <f>IF(ISNA(VLOOKUP($A477,'Arrivo non competitiva'!$A:$B,2,FALSE)),"FUORI CLASSIFICA",VLOOKUP($A477,'Arrivo non competitiva'!$A:$B,2,FALSE))</f>
        <v>FUORI CLASSIFICA</v>
      </c>
      <c r="H477" s="27" t="str">
        <f t="shared" si="16"/>
        <v>FUORI CLASSIFICA</v>
      </c>
      <c r="I477" s="33">
        <v>476</v>
      </c>
    </row>
    <row r="478" spans="1:9">
      <c r="A478" s="28">
        <v>477</v>
      </c>
      <c r="B478" s="28"/>
      <c r="C478" s="34"/>
      <c r="D478" s="34"/>
      <c r="E478" s="34"/>
      <c r="F478" s="28" t="str">
        <f t="shared" si="15"/>
        <v>OVER50</v>
      </c>
      <c r="G478" s="27" t="str">
        <f>IF(ISNA(VLOOKUP($A478,'Arrivo non competitiva'!$A:$B,2,FALSE)),"FUORI CLASSIFICA",VLOOKUP($A478,'Arrivo non competitiva'!$A:$B,2,FALSE))</f>
        <v>FUORI CLASSIFICA</v>
      </c>
      <c r="H478" s="27" t="str">
        <f t="shared" si="16"/>
        <v>FUORI CLASSIFICA</v>
      </c>
      <c r="I478" s="33">
        <v>477</v>
      </c>
    </row>
    <row r="479" spans="1:9">
      <c r="A479" s="28">
        <v>478</v>
      </c>
      <c r="B479" s="28"/>
      <c r="C479" s="34"/>
      <c r="D479" s="34"/>
      <c r="E479" s="34"/>
      <c r="F479" s="28" t="str">
        <f t="shared" si="15"/>
        <v>OVER50</v>
      </c>
      <c r="G479" s="27" t="str">
        <f>IF(ISNA(VLOOKUP($A479,'Arrivo non competitiva'!$A:$B,2,FALSE)),"FUORI CLASSIFICA",VLOOKUP($A479,'Arrivo non competitiva'!$A:$B,2,FALSE))</f>
        <v>FUORI CLASSIFICA</v>
      </c>
      <c r="H479" s="27" t="str">
        <f t="shared" si="16"/>
        <v>FUORI CLASSIFICA</v>
      </c>
      <c r="I479" s="33">
        <v>478</v>
      </c>
    </row>
    <row r="480" spans="1:9">
      <c r="A480" s="28">
        <v>479</v>
      </c>
      <c r="B480" s="28"/>
      <c r="C480" s="34"/>
      <c r="D480" s="34"/>
      <c r="E480" s="34"/>
      <c r="F480" s="28" t="str">
        <f t="shared" si="15"/>
        <v>OVER50</v>
      </c>
      <c r="G480" s="27" t="str">
        <f>IF(ISNA(VLOOKUP($A480,'Arrivo non competitiva'!$A:$B,2,FALSE)),"FUORI CLASSIFICA",VLOOKUP($A480,'Arrivo non competitiva'!$A:$B,2,FALSE))</f>
        <v>FUORI CLASSIFICA</v>
      </c>
      <c r="H480" s="27" t="str">
        <f t="shared" si="16"/>
        <v>FUORI CLASSIFICA</v>
      </c>
      <c r="I480" s="33">
        <v>479</v>
      </c>
    </row>
    <row r="481" spans="1:9">
      <c r="A481" s="28">
        <v>480</v>
      </c>
      <c r="B481" s="28"/>
      <c r="C481" s="34"/>
      <c r="D481" s="34"/>
      <c r="E481" s="34"/>
      <c r="F481" s="28" t="str">
        <f t="shared" si="15"/>
        <v>OVER50</v>
      </c>
      <c r="G481" s="27" t="str">
        <f>IF(ISNA(VLOOKUP($A481,'Arrivo non competitiva'!$A:$B,2,FALSE)),"FUORI CLASSIFICA",VLOOKUP($A481,'Arrivo non competitiva'!$A:$B,2,FALSE))</f>
        <v>FUORI CLASSIFICA</v>
      </c>
      <c r="H481" s="27" t="str">
        <f t="shared" si="16"/>
        <v>FUORI CLASSIFICA</v>
      </c>
      <c r="I481" s="33">
        <v>480</v>
      </c>
    </row>
    <row r="482" spans="1:9">
      <c r="A482" s="28">
        <v>481</v>
      </c>
      <c r="B482" s="28"/>
      <c r="C482" s="34"/>
      <c r="D482" s="34"/>
      <c r="E482" s="34"/>
      <c r="F482" s="28" t="str">
        <f t="shared" si="15"/>
        <v>OVER50</v>
      </c>
      <c r="G482" s="27" t="str">
        <f>IF(ISNA(VLOOKUP($A482,'Arrivo non competitiva'!$A:$B,2,FALSE)),"FUORI CLASSIFICA",VLOOKUP($A482,'Arrivo non competitiva'!$A:$B,2,FALSE))</f>
        <v>FUORI CLASSIFICA</v>
      </c>
      <c r="H482" s="27" t="str">
        <f t="shared" si="16"/>
        <v>FUORI CLASSIFICA</v>
      </c>
      <c r="I482" s="33">
        <v>481</v>
      </c>
    </row>
    <row r="483" spans="1:9">
      <c r="A483" s="28">
        <v>482</v>
      </c>
      <c r="B483" s="28"/>
      <c r="C483" s="34"/>
      <c r="D483" s="34"/>
      <c r="E483" s="34"/>
      <c r="F483" s="28" t="str">
        <f t="shared" si="15"/>
        <v>OVER50</v>
      </c>
      <c r="G483" s="27" t="str">
        <f>IF(ISNA(VLOOKUP($A483,'Arrivo non competitiva'!$A:$B,2,FALSE)),"FUORI CLASSIFICA",VLOOKUP($A483,'Arrivo non competitiva'!$A:$B,2,FALSE))</f>
        <v>FUORI CLASSIFICA</v>
      </c>
      <c r="H483" s="27" t="str">
        <f t="shared" si="16"/>
        <v>FUORI CLASSIFICA</v>
      </c>
      <c r="I483" s="33">
        <v>482</v>
      </c>
    </row>
    <row r="484" spans="1:9">
      <c r="A484" s="28">
        <v>483</v>
      </c>
      <c r="B484" s="28"/>
      <c r="C484" s="34"/>
      <c r="D484" s="34"/>
      <c r="E484" s="34"/>
      <c r="F484" s="28" t="str">
        <f t="shared" si="15"/>
        <v>OVER50</v>
      </c>
      <c r="G484" s="27" t="str">
        <f>IF(ISNA(VLOOKUP($A484,'Arrivo non competitiva'!$A:$B,2,FALSE)),"FUORI CLASSIFICA",VLOOKUP($A484,'Arrivo non competitiva'!$A:$B,2,FALSE))</f>
        <v>FUORI CLASSIFICA</v>
      </c>
      <c r="H484" s="27" t="str">
        <f t="shared" si="16"/>
        <v>FUORI CLASSIFICA</v>
      </c>
      <c r="I484" s="33">
        <v>483</v>
      </c>
    </row>
    <row r="485" spans="1:9">
      <c r="A485" s="28">
        <v>484</v>
      </c>
      <c r="B485" s="28"/>
      <c r="C485" s="34"/>
      <c r="D485" s="34"/>
      <c r="E485" s="34"/>
      <c r="F485" s="28" t="str">
        <f t="shared" si="15"/>
        <v>OVER50</v>
      </c>
      <c r="G485" s="27" t="str">
        <f>IF(ISNA(VLOOKUP($A485,'Arrivo non competitiva'!$A:$B,2,FALSE)),"FUORI CLASSIFICA",VLOOKUP($A485,'Arrivo non competitiva'!$A:$B,2,FALSE))</f>
        <v>FUORI CLASSIFICA</v>
      </c>
      <c r="H485" s="27" t="str">
        <f t="shared" si="16"/>
        <v>FUORI CLASSIFICA</v>
      </c>
      <c r="I485" s="33">
        <v>484</v>
      </c>
    </row>
    <row r="486" spans="1:9">
      <c r="A486" s="28">
        <v>485</v>
      </c>
      <c r="B486" s="28"/>
      <c r="C486" s="34"/>
      <c r="D486" s="34"/>
      <c r="E486" s="34"/>
      <c r="F486" s="28" t="str">
        <f t="shared" si="15"/>
        <v>OVER50</v>
      </c>
      <c r="G486" s="27" t="str">
        <f>IF(ISNA(VLOOKUP($A486,'Arrivo non competitiva'!$A:$B,2,FALSE)),"FUORI CLASSIFICA",VLOOKUP($A486,'Arrivo non competitiva'!$A:$B,2,FALSE))</f>
        <v>FUORI CLASSIFICA</v>
      </c>
      <c r="H486" s="27" t="str">
        <f t="shared" si="16"/>
        <v>FUORI CLASSIFICA</v>
      </c>
      <c r="I486" s="33">
        <v>485</v>
      </c>
    </row>
    <row r="487" spans="1:9">
      <c r="A487" s="28">
        <v>486</v>
      </c>
      <c r="B487" s="28"/>
      <c r="C487" s="34"/>
      <c r="D487" s="34"/>
      <c r="E487" s="34"/>
      <c r="F487" s="28" t="str">
        <f t="shared" si="15"/>
        <v>OVER50</v>
      </c>
      <c r="G487" s="27" t="str">
        <f>IF(ISNA(VLOOKUP($A487,'Arrivo non competitiva'!$A:$B,2,FALSE)),"FUORI CLASSIFICA",VLOOKUP($A487,'Arrivo non competitiva'!$A:$B,2,FALSE))</f>
        <v>FUORI CLASSIFICA</v>
      </c>
      <c r="H487" s="27" t="str">
        <f t="shared" si="16"/>
        <v>FUORI CLASSIFICA</v>
      </c>
      <c r="I487" s="33">
        <v>486</v>
      </c>
    </row>
    <row r="488" spans="1:9">
      <c r="A488" s="28">
        <v>487</v>
      </c>
      <c r="B488" s="28"/>
      <c r="C488" s="34"/>
      <c r="D488" s="34"/>
      <c r="E488" s="34"/>
      <c r="F488" s="28" t="str">
        <f t="shared" si="15"/>
        <v>OVER50</v>
      </c>
      <c r="G488" s="27" t="str">
        <f>IF(ISNA(VLOOKUP($A488,'Arrivo non competitiva'!$A:$B,2,FALSE)),"FUORI CLASSIFICA",VLOOKUP($A488,'Arrivo non competitiva'!$A:$B,2,FALSE))</f>
        <v>FUORI CLASSIFICA</v>
      </c>
      <c r="H488" s="27" t="str">
        <f t="shared" si="16"/>
        <v>FUORI CLASSIFICA</v>
      </c>
      <c r="I488" s="33">
        <v>487</v>
      </c>
    </row>
    <row r="489" spans="1:9">
      <c r="A489" s="28">
        <v>488</v>
      </c>
      <c r="B489" s="28"/>
      <c r="C489" s="34"/>
      <c r="D489" s="34"/>
      <c r="E489" s="34"/>
      <c r="F489" s="28" t="str">
        <f t="shared" si="15"/>
        <v>OVER50</v>
      </c>
      <c r="G489" s="27" t="str">
        <f>IF(ISNA(VLOOKUP($A489,'Arrivo non competitiva'!$A:$B,2,FALSE)),"FUORI CLASSIFICA",VLOOKUP($A489,'Arrivo non competitiva'!$A:$B,2,FALSE))</f>
        <v>FUORI CLASSIFICA</v>
      </c>
      <c r="H489" s="27" t="str">
        <f t="shared" si="16"/>
        <v>FUORI CLASSIFICA</v>
      </c>
      <c r="I489" s="33">
        <v>488</v>
      </c>
    </row>
    <row r="490" spans="1:9">
      <c r="A490" s="28">
        <v>490</v>
      </c>
      <c r="B490" s="28" t="s">
        <v>23</v>
      </c>
      <c r="C490" s="34" t="s">
        <v>5</v>
      </c>
      <c r="D490" s="34">
        <v>2002</v>
      </c>
      <c r="E490" s="34"/>
      <c r="F490" s="28" t="str">
        <f t="shared" si="15"/>
        <v>UNDER20</v>
      </c>
      <c r="G490" s="27">
        <f>IF(ISNA(VLOOKUP($A490,'Arrivo non competitiva'!$A:$B,2,FALSE)),"FUORI CLASSIFICA",VLOOKUP($A490,'Arrivo non competitiva'!$A:$B,2,FALSE))</f>
        <v>0.75001157407407415</v>
      </c>
      <c r="H490" s="27" t="str">
        <f t="shared" si="16"/>
        <v>IN CLASSIFICA</v>
      </c>
      <c r="I490" s="33">
        <v>489</v>
      </c>
    </row>
    <row r="491" spans="1:9">
      <c r="A491" s="28">
        <v>491</v>
      </c>
      <c r="B491" s="28" t="s">
        <v>24</v>
      </c>
      <c r="C491" s="34" t="s">
        <v>5</v>
      </c>
      <c r="D491" s="34">
        <v>1970</v>
      </c>
      <c r="E491" s="34"/>
      <c r="F491" s="28" t="str">
        <f t="shared" si="15"/>
        <v>SENIOR</v>
      </c>
      <c r="G491" s="27">
        <f>IF(ISNA(VLOOKUP($A491,'Arrivo non competitiva'!$A:$B,2,FALSE)),"FUORI CLASSIFICA",VLOOKUP($A491,'Arrivo non competitiva'!$A:$B,2,FALSE))</f>
        <v>0.75003472222222223</v>
      </c>
      <c r="H491" s="27" t="str">
        <f t="shared" si="16"/>
        <v>IN CLASSIFICA</v>
      </c>
      <c r="I491" s="33">
        <v>490</v>
      </c>
    </row>
    <row r="492" spans="1:9">
      <c r="A492" s="28">
        <v>492</v>
      </c>
      <c r="B492" s="28" t="s">
        <v>25</v>
      </c>
      <c r="C492" s="34" t="s">
        <v>5</v>
      </c>
      <c r="D492" s="34">
        <v>1960</v>
      </c>
      <c r="E492" s="34"/>
      <c r="F492" s="28" t="str">
        <f t="shared" si="15"/>
        <v>OVER50</v>
      </c>
      <c r="G492" s="27">
        <f>IF(ISNA(VLOOKUP($A492,'Arrivo non competitiva'!$A:$B,2,FALSE)),"FUORI CLASSIFICA",VLOOKUP($A492,'Arrivo non competitiva'!$A:$B,2,FALSE))</f>
        <v>0.75</v>
      </c>
      <c r="H492" s="27" t="str">
        <f t="shared" si="16"/>
        <v>IN CLASSIFICA</v>
      </c>
      <c r="I492" s="33">
        <v>491</v>
      </c>
    </row>
    <row r="493" spans="1:9">
      <c r="A493" s="28">
        <v>493</v>
      </c>
      <c r="B493" s="28" t="s">
        <v>26</v>
      </c>
      <c r="C493" s="34" t="s">
        <v>13</v>
      </c>
      <c r="D493" s="34">
        <v>2002</v>
      </c>
      <c r="E493" s="34"/>
      <c r="F493" s="28" t="str">
        <f t="shared" si="15"/>
        <v>UNDER20</v>
      </c>
      <c r="G493" s="27">
        <f>IF(ISNA(VLOOKUP($A493,'Arrivo non competitiva'!$A:$B,2,FALSE)),"FUORI CLASSIFICA",VLOOKUP($A493,'Arrivo non competitiva'!$A:$B,2,FALSE))</f>
        <v>0.75</v>
      </c>
      <c r="H493" s="27" t="str">
        <f t="shared" si="16"/>
        <v>IN CLASSIFICA</v>
      </c>
      <c r="I493" s="33">
        <v>492</v>
      </c>
    </row>
    <row r="494" spans="1:9">
      <c r="A494" s="28">
        <v>494</v>
      </c>
      <c r="B494" s="28" t="s">
        <v>27</v>
      </c>
      <c r="C494" s="34" t="s">
        <v>13</v>
      </c>
      <c r="D494" s="34">
        <v>1970</v>
      </c>
      <c r="E494" s="34"/>
      <c r="F494" s="28" t="str">
        <f t="shared" si="15"/>
        <v>SENIOR</v>
      </c>
      <c r="G494" s="27">
        <f>IF(ISNA(VLOOKUP($A494,'Arrivo non competitiva'!$A:$B,2,FALSE)),"FUORI CLASSIFICA",VLOOKUP($A494,'Arrivo non competitiva'!$A:$B,2,FALSE))</f>
        <v>0.75</v>
      </c>
      <c r="H494" s="27" t="str">
        <f t="shared" si="16"/>
        <v>IN CLASSIFICA</v>
      </c>
      <c r="I494" s="33">
        <v>493</v>
      </c>
    </row>
    <row r="495" spans="1:9">
      <c r="A495" s="28">
        <v>495</v>
      </c>
      <c r="B495" s="28" t="s">
        <v>28</v>
      </c>
      <c r="C495" s="34" t="s">
        <v>13</v>
      </c>
      <c r="D495" s="34">
        <v>1960</v>
      </c>
      <c r="E495" s="34"/>
      <c r="F495" s="28" t="str">
        <f t="shared" si="15"/>
        <v>OVER50</v>
      </c>
      <c r="G495" s="27">
        <f>IF(ISNA(VLOOKUP($A495,'Arrivo non competitiva'!$A:$B,2,FALSE)),"FUORI CLASSIFICA",VLOOKUP($A495,'Arrivo non competitiva'!$A:$B,2,FALSE))</f>
        <v>0.75</v>
      </c>
      <c r="H495" s="27" t="str">
        <f t="shared" si="16"/>
        <v>IN CLASSIFICA</v>
      </c>
      <c r="I495" s="33">
        <v>494</v>
      </c>
    </row>
    <row r="496" spans="1:9">
      <c r="A496" s="28">
        <v>496</v>
      </c>
      <c r="B496" s="28"/>
      <c r="C496" s="34"/>
      <c r="D496" s="34"/>
      <c r="E496" s="34"/>
      <c r="F496" s="28" t="str">
        <f t="shared" si="15"/>
        <v>OVER50</v>
      </c>
      <c r="G496" s="27"/>
      <c r="H496" s="27"/>
    </row>
    <row r="497" spans="1:8">
      <c r="A497" s="28">
        <v>492</v>
      </c>
      <c r="B497" s="28"/>
      <c r="C497" s="34"/>
      <c r="D497" s="34"/>
      <c r="E497" s="34"/>
      <c r="F497" s="28" t="str">
        <f t="shared" si="15"/>
        <v>OVER50</v>
      </c>
      <c r="G497" s="27"/>
      <c r="H497" s="27"/>
    </row>
    <row r="498" spans="1:8">
      <c r="A498" s="28">
        <v>493</v>
      </c>
      <c r="B498" s="28"/>
      <c r="C498" s="34"/>
      <c r="D498" s="34"/>
      <c r="E498" s="34"/>
      <c r="F498" s="28" t="str">
        <f t="shared" si="15"/>
        <v>OVER50</v>
      </c>
      <c r="G498" s="27"/>
      <c r="H498" s="27"/>
    </row>
    <row r="499" spans="1:8">
      <c r="A499" s="28">
        <v>494</v>
      </c>
      <c r="B499" s="28"/>
      <c r="C499" s="34"/>
      <c r="D499" s="34"/>
      <c r="E499" s="34"/>
      <c r="F499" s="28" t="str">
        <f t="shared" si="15"/>
        <v>OVER50</v>
      </c>
      <c r="G499" s="27"/>
      <c r="H499" s="27"/>
    </row>
    <row r="500" spans="1:8">
      <c r="A500" s="28">
        <v>495</v>
      </c>
      <c r="B500" s="28"/>
      <c r="C500" s="34"/>
      <c r="D500" s="34"/>
      <c r="E500" s="34"/>
      <c r="F500" s="28" t="str">
        <f t="shared" si="15"/>
        <v>OVER50</v>
      </c>
      <c r="G500" s="27"/>
      <c r="H500" s="27"/>
    </row>
  </sheetData>
  <pageMargins left="0.70866141732283472" right="0.70866141732283472" top="2.3228346456692917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0"/>
  <sheetViews>
    <sheetView workbookViewId="0">
      <selection activeCell="C58" sqref="C58"/>
    </sheetView>
  </sheetViews>
  <sheetFormatPr defaultRowHeight="14.4"/>
  <cols>
    <col min="1" max="1" width="10.88671875" bestFit="1" customWidth="1"/>
    <col min="2" max="2" width="14" style="5" customWidth="1"/>
  </cols>
  <sheetData>
    <row r="1" spans="1:8">
      <c r="A1" s="1" t="s">
        <v>0</v>
      </c>
      <c r="B1" s="3" t="s">
        <v>4</v>
      </c>
    </row>
    <row r="2" spans="1:8">
      <c r="A2" s="28">
        <v>103</v>
      </c>
      <c r="B2" s="5">
        <v>3.5057870370370371E-2</v>
      </c>
      <c r="G2" t="s">
        <v>389</v>
      </c>
      <c r="H2" t="s">
        <v>417</v>
      </c>
    </row>
    <row r="3" spans="1:8">
      <c r="A3" s="28">
        <v>38</v>
      </c>
      <c r="B3" s="4">
        <v>3.5752314814814813E-2</v>
      </c>
      <c r="F3" s="23" t="str">
        <f>IF(E3="","",E3-E$6)</f>
        <v/>
      </c>
    </row>
    <row r="4" spans="1:8">
      <c r="A4" s="28">
        <v>97</v>
      </c>
      <c r="B4" s="4">
        <v>3.6076388888888887E-2</v>
      </c>
    </row>
    <row r="5" spans="1:8">
      <c r="A5" s="28">
        <v>115</v>
      </c>
      <c r="B5" s="4">
        <v>3.7384259259259263E-2</v>
      </c>
    </row>
    <row r="6" spans="1:8">
      <c r="A6" s="28">
        <v>120</v>
      </c>
      <c r="B6" s="4">
        <v>3.7974537037037036E-2</v>
      </c>
    </row>
    <row r="7" spans="1:8">
      <c r="A7" s="28">
        <v>16</v>
      </c>
      <c r="B7" s="4">
        <v>3.920138888888889E-2</v>
      </c>
    </row>
    <row r="8" spans="1:8">
      <c r="A8" s="28">
        <v>53</v>
      </c>
      <c r="B8" s="4">
        <v>4.040509259259259E-2</v>
      </c>
    </row>
    <row r="9" spans="1:8">
      <c r="A9" s="28">
        <v>84</v>
      </c>
      <c r="B9" s="4">
        <v>4.0625000000000001E-2</v>
      </c>
    </row>
    <row r="10" spans="1:8">
      <c r="A10" s="28">
        <v>148</v>
      </c>
      <c r="B10" s="4">
        <v>4.0856481481481487E-2</v>
      </c>
    </row>
    <row r="11" spans="1:8" ht="15" thickBot="1">
      <c r="A11" s="28">
        <v>96</v>
      </c>
      <c r="B11" s="4">
        <v>4.0949074074074075E-2</v>
      </c>
      <c r="C11" s="51"/>
    </row>
    <row r="12" spans="1:8">
      <c r="A12" s="28">
        <v>153</v>
      </c>
      <c r="B12" s="4">
        <v>4.1539351851851855E-2</v>
      </c>
    </row>
    <row r="13" spans="1:8">
      <c r="A13" s="28">
        <v>143</v>
      </c>
      <c r="B13" s="4">
        <v>4.1643518518518517E-2</v>
      </c>
    </row>
    <row r="14" spans="1:8">
      <c r="A14" s="28">
        <v>93</v>
      </c>
      <c r="B14" s="4">
        <v>4.1967592592592591E-2</v>
      </c>
    </row>
    <row r="15" spans="1:8">
      <c r="A15" s="28">
        <v>19</v>
      </c>
      <c r="B15" s="4">
        <v>4.2187499999999996E-2</v>
      </c>
    </row>
    <row r="16" spans="1:8">
      <c r="A16" s="28">
        <v>55</v>
      </c>
      <c r="B16" s="4">
        <v>4.2199074074074076E-2</v>
      </c>
    </row>
    <row r="17" spans="1:3">
      <c r="A17" s="28">
        <v>18</v>
      </c>
      <c r="B17" s="4">
        <v>4.2557870370370371E-2</v>
      </c>
    </row>
    <row r="18" spans="1:3">
      <c r="A18" s="28">
        <v>92</v>
      </c>
      <c r="B18" s="4">
        <v>4.2662037037037033E-2</v>
      </c>
    </row>
    <row r="19" spans="1:3">
      <c r="A19" s="28">
        <v>20</v>
      </c>
      <c r="B19" s="4">
        <v>4.3402777777777783E-2</v>
      </c>
    </row>
    <row r="20" spans="1:3">
      <c r="A20" s="28">
        <v>15</v>
      </c>
      <c r="B20" s="4">
        <v>4.3645833333333335E-2</v>
      </c>
    </row>
    <row r="21" spans="1:3" ht="15" thickBot="1">
      <c r="A21" s="28">
        <v>36</v>
      </c>
      <c r="B21" s="4">
        <v>4.4027777777777777E-2</v>
      </c>
      <c r="C21" s="51"/>
    </row>
    <row r="22" spans="1:3">
      <c r="A22" s="28">
        <v>117</v>
      </c>
      <c r="B22" s="4">
        <v>4.462962962962963E-2</v>
      </c>
    </row>
    <row r="23" spans="1:3">
      <c r="A23" s="28">
        <v>62</v>
      </c>
      <c r="B23" s="4">
        <v>4.4664351851851851E-2</v>
      </c>
    </row>
    <row r="24" spans="1:3">
      <c r="A24" s="28">
        <v>147</v>
      </c>
      <c r="B24" s="4">
        <v>4.4699074074074079E-2</v>
      </c>
      <c r="C24" t="s">
        <v>416</v>
      </c>
    </row>
    <row r="25" spans="1:3">
      <c r="A25" s="28">
        <v>137</v>
      </c>
      <c r="B25" s="4">
        <v>4.4710648148148152E-2</v>
      </c>
    </row>
    <row r="26" spans="1:3">
      <c r="A26" s="28">
        <v>111</v>
      </c>
      <c r="B26" s="4">
        <v>4.4722222222222219E-2</v>
      </c>
    </row>
    <row r="27" spans="1:3">
      <c r="A27" s="28">
        <v>37</v>
      </c>
      <c r="B27" s="4">
        <v>4.5034722222222219E-2</v>
      </c>
    </row>
    <row r="28" spans="1:3">
      <c r="A28" s="28">
        <v>42</v>
      </c>
      <c r="B28" s="4">
        <v>4.5428240740740734E-2</v>
      </c>
    </row>
    <row r="29" spans="1:3">
      <c r="A29" s="28">
        <v>45</v>
      </c>
      <c r="B29" s="4">
        <v>4.6030092592592588E-2</v>
      </c>
    </row>
    <row r="30" spans="1:3">
      <c r="A30" s="28">
        <v>160</v>
      </c>
      <c r="B30" s="4">
        <v>4.6180555555555558E-2</v>
      </c>
    </row>
    <row r="31" spans="1:3" ht="15" thickBot="1">
      <c r="A31" s="28">
        <v>67</v>
      </c>
      <c r="B31" s="4">
        <v>4.6539351851851853E-2</v>
      </c>
      <c r="C31" s="51"/>
    </row>
    <row r="32" spans="1:3">
      <c r="A32" s="28">
        <v>41</v>
      </c>
      <c r="B32" s="4">
        <v>4.6655092592592595E-2</v>
      </c>
    </row>
    <row r="33" spans="1:3">
      <c r="A33" s="28">
        <v>2</v>
      </c>
      <c r="B33" s="4">
        <v>4.6886574074074074E-2</v>
      </c>
    </row>
    <row r="34" spans="1:3">
      <c r="A34" s="28">
        <v>48</v>
      </c>
      <c r="B34" s="4">
        <v>4.6898148148148154E-2</v>
      </c>
    </row>
    <row r="35" spans="1:3">
      <c r="A35" s="28">
        <v>118</v>
      </c>
      <c r="B35" s="4">
        <v>4.704861111111111E-2</v>
      </c>
    </row>
    <row r="36" spans="1:3">
      <c r="A36" s="28">
        <v>91</v>
      </c>
      <c r="B36" s="4">
        <v>4.7430555555555559E-2</v>
      </c>
    </row>
    <row r="37" spans="1:3">
      <c r="A37" s="28">
        <v>79</v>
      </c>
      <c r="B37" s="4">
        <v>4.7685185185185185E-2</v>
      </c>
    </row>
    <row r="38" spans="1:3">
      <c r="A38" s="28">
        <v>128</v>
      </c>
      <c r="B38" s="4">
        <v>4.7789351851851847E-2</v>
      </c>
    </row>
    <row r="39" spans="1:3">
      <c r="A39" s="28">
        <v>13</v>
      </c>
      <c r="B39" s="4">
        <v>4.780092592592592E-2</v>
      </c>
    </row>
    <row r="40" spans="1:3">
      <c r="A40" s="28">
        <v>24</v>
      </c>
      <c r="B40" s="4">
        <v>4.7835648148148148E-2</v>
      </c>
    </row>
    <row r="41" spans="1:3" ht="15" thickBot="1">
      <c r="A41" s="28">
        <v>98</v>
      </c>
      <c r="B41" s="4">
        <v>4.809027777777778E-2</v>
      </c>
      <c r="C41" s="51"/>
    </row>
    <row r="42" spans="1:3">
      <c r="A42" s="28">
        <v>1</v>
      </c>
      <c r="B42" s="4">
        <v>4.8194444444444449E-2</v>
      </c>
    </row>
    <row r="43" spans="1:3">
      <c r="A43" s="28">
        <v>57</v>
      </c>
      <c r="B43" s="4">
        <v>4.8449074074074082E-2</v>
      </c>
    </row>
    <row r="44" spans="1:3">
      <c r="A44" s="28">
        <v>152</v>
      </c>
      <c r="B44" s="4">
        <v>4.8564814814814818E-2</v>
      </c>
    </row>
    <row r="45" spans="1:3">
      <c r="A45" s="28">
        <v>64</v>
      </c>
      <c r="B45" s="4">
        <v>4.8634259259259259E-2</v>
      </c>
    </row>
    <row r="46" spans="1:3">
      <c r="A46" s="28">
        <v>132</v>
      </c>
      <c r="B46" s="4">
        <v>4.8726851851851855E-2</v>
      </c>
    </row>
    <row r="47" spans="1:3">
      <c r="A47" s="28">
        <v>11</v>
      </c>
      <c r="B47" s="4">
        <v>4.8761574074074075E-2</v>
      </c>
    </row>
    <row r="48" spans="1:3">
      <c r="A48" s="28">
        <v>43</v>
      </c>
      <c r="B48" s="4">
        <v>4.880787037037037E-2</v>
      </c>
    </row>
    <row r="49" spans="1:3">
      <c r="A49" s="28">
        <v>157</v>
      </c>
      <c r="B49" s="4">
        <v>4.9479166666666664E-2</v>
      </c>
    </row>
    <row r="50" spans="1:3">
      <c r="A50" s="28">
        <v>81</v>
      </c>
      <c r="B50" s="4">
        <v>4.9548611111111113E-2</v>
      </c>
    </row>
    <row r="51" spans="1:3" ht="15" thickBot="1">
      <c r="A51" s="28">
        <v>50</v>
      </c>
      <c r="B51" s="4">
        <v>4.9942129629629628E-2</v>
      </c>
      <c r="C51" s="51"/>
    </row>
    <row r="52" spans="1:3">
      <c r="A52" s="28">
        <v>135</v>
      </c>
      <c r="B52" s="4">
        <v>5.0115740740740738E-2</v>
      </c>
    </row>
    <row r="53" spans="1:3">
      <c r="A53" s="28">
        <v>122</v>
      </c>
      <c r="B53" s="4">
        <v>5.019675925925926E-2</v>
      </c>
    </row>
    <row r="54" spans="1:3">
      <c r="A54" s="28">
        <v>149</v>
      </c>
      <c r="B54" s="4">
        <v>5.0358796296296297E-2</v>
      </c>
    </row>
    <row r="55" spans="1:3">
      <c r="A55" s="28">
        <v>4</v>
      </c>
      <c r="B55" s="4">
        <v>5.0370370370370371E-2</v>
      </c>
    </row>
    <row r="56" spans="1:3">
      <c r="A56" s="28">
        <v>131</v>
      </c>
      <c r="B56" s="4">
        <v>5.0474537037037033E-2</v>
      </c>
    </row>
    <row r="57" spans="1:3">
      <c r="A57" s="28">
        <v>29</v>
      </c>
      <c r="B57" s="4">
        <v>5.0497685185185187E-2</v>
      </c>
    </row>
    <row r="58" spans="1:3">
      <c r="A58" s="28">
        <v>87</v>
      </c>
      <c r="B58" s="4">
        <v>5.0543981481481481E-2</v>
      </c>
      <c r="C58" t="s">
        <v>416</v>
      </c>
    </row>
    <row r="59" spans="1:3">
      <c r="A59" s="28">
        <v>129</v>
      </c>
      <c r="B59" s="4">
        <v>5.063657407407407E-2</v>
      </c>
    </row>
    <row r="60" spans="1:3">
      <c r="A60" s="28">
        <v>28</v>
      </c>
      <c r="B60" s="4">
        <v>5.0891203703703702E-2</v>
      </c>
    </row>
    <row r="61" spans="1:3" ht="15" thickBot="1">
      <c r="A61" s="28">
        <v>54</v>
      </c>
      <c r="B61" s="4">
        <v>5.1087962962962967E-2</v>
      </c>
      <c r="C61" s="51"/>
    </row>
    <row r="62" spans="1:3">
      <c r="A62" s="28">
        <v>58</v>
      </c>
      <c r="B62" s="4">
        <v>5.1273148148148151E-2</v>
      </c>
    </row>
    <row r="63" spans="1:3">
      <c r="A63" s="28">
        <v>10</v>
      </c>
      <c r="B63" s="4">
        <v>5.1620370370370372E-2</v>
      </c>
    </row>
    <row r="64" spans="1:3">
      <c r="A64" s="28">
        <v>113</v>
      </c>
      <c r="B64" s="4">
        <v>5.168981481481482E-2</v>
      </c>
    </row>
    <row r="65" spans="1:3">
      <c r="A65" s="28">
        <v>5</v>
      </c>
      <c r="B65" s="4">
        <v>5.1967592592592593E-2</v>
      </c>
    </row>
    <row r="66" spans="1:3">
      <c r="A66" s="28">
        <v>17</v>
      </c>
      <c r="B66" s="4">
        <v>5.212962962962963E-2</v>
      </c>
    </row>
    <row r="67" spans="1:3">
      <c r="A67" s="28">
        <v>106</v>
      </c>
      <c r="B67" s="4">
        <v>5.2164351851851858E-2</v>
      </c>
    </row>
    <row r="68" spans="1:3">
      <c r="A68" s="28">
        <v>70</v>
      </c>
      <c r="B68" s="4">
        <v>5.2175925925925924E-2</v>
      </c>
    </row>
    <row r="69" spans="1:3">
      <c r="A69" s="28">
        <v>52</v>
      </c>
      <c r="B69" s="4">
        <v>5.2245370370370366E-2</v>
      </c>
    </row>
    <row r="70" spans="1:3">
      <c r="A70" s="28">
        <v>44</v>
      </c>
      <c r="B70" s="4">
        <v>5.2546296296296292E-2</v>
      </c>
    </row>
    <row r="71" spans="1:3" ht="15" thickBot="1">
      <c r="A71" s="28">
        <v>136</v>
      </c>
      <c r="B71" s="4">
        <v>5.2824074074074079E-2</v>
      </c>
      <c r="C71" s="51"/>
    </row>
    <row r="72" spans="1:3">
      <c r="A72" s="28">
        <v>12</v>
      </c>
      <c r="B72" s="4">
        <v>5.3078703703703704E-2</v>
      </c>
    </row>
    <row r="73" spans="1:3">
      <c r="A73" s="28">
        <v>39</v>
      </c>
      <c r="B73" s="4">
        <v>5.3449074074074072E-2</v>
      </c>
    </row>
    <row r="74" spans="1:3">
      <c r="A74" s="28">
        <v>85</v>
      </c>
      <c r="B74" s="4">
        <v>5.3692129629629631E-2</v>
      </c>
    </row>
    <row r="75" spans="1:3">
      <c r="A75" s="28">
        <v>75</v>
      </c>
      <c r="B75" s="4">
        <v>5.3900462962962963E-2</v>
      </c>
    </row>
    <row r="76" spans="1:3">
      <c r="A76" s="28">
        <v>158</v>
      </c>
      <c r="B76" s="4">
        <v>5.3993055555555558E-2</v>
      </c>
    </row>
    <row r="77" spans="1:3">
      <c r="A77" s="28">
        <v>77</v>
      </c>
      <c r="B77" s="4">
        <v>5.451388888888889E-2</v>
      </c>
    </row>
    <row r="78" spans="1:3">
      <c r="A78" s="28">
        <v>130</v>
      </c>
      <c r="B78" s="4">
        <v>5.4699074074074074E-2</v>
      </c>
    </row>
    <row r="79" spans="1:3">
      <c r="A79" s="28">
        <v>154</v>
      </c>
      <c r="B79" s="4">
        <v>5.486111111111111E-2</v>
      </c>
    </row>
    <row r="80" spans="1:3">
      <c r="A80" s="28">
        <v>101</v>
      </c>
      <c r="B80" s="4">
        <v>5.5011574074074067E-2</v>
      </c>
    </row>
    <row r="81" spans="1:3" ht="15" thickBot="1">
      <c r="A81" s="28">
        <v>68</v>
      </c>
      <c r="B81" s="4">
        <v>5.5138888888888883E-2</v>
      </c>
      <c r="C81" s="51"/>
    </row>
    <row r="82" spans="1:3">
      <c r="A82" s="28">
        <v>151</v>
      </c>
      <c r="B82" s="4">
        <v>5.5150462962962964E-2</v>
      </c>
    </row>
    <row r="83" spans="1:3">
      <c r="A83" s="28">
        <v>83</v>
      </c>
      <c r="B83" s="4">
        <v>5.5358796296296288E-2</v>
      </c>
    </row>
    <row r="84" spans="1:3">
      <c r="A84" s="28">
        <v>49</v>
      </c>
      <c r="B84" s="4">
        <v>5.5798611111111111E-2</v>
      </c>
    </row>
    <row r="85" spans="1:3">
      <c r="A85" s="28">
        <v>134</v>
      </c>
      <c r="B85" s="4">
        <v>5.5949074074074075E-2</v>
      </c>
    </row>
    <row r="86" spans="1:3">
      <c r="A86" s="28">
        <v>69</v>
      </c>
      <c r="B86" s="4">
        <v>5.6226851851851854E-2</v>
      </c>
    </row>
    <row r="87" spans="1:3">
      <c r="A87" s="28">
        <v>123</v>
      </c>
      <c r="B87" s="4">
        <v>5.6273148148148149E-2</v>
      </c>
    </row>
    <row r="88" spans="1:3">
      <c r="A88" s="28">
        <v>144</v>
      </c>
      <c r="B88" s="4">
        <v>5.6307870370370362E-2</v>
      </c>
    </row>
    <row r="89" spans="1:3">
      <c r="A89" s="28">
        <v>108</v>
      </c>
      <c r="B89" s="4">
        <v>5.6481481481481487E-2</v>
      </c>
    </row>
    <row r="90" spans="1:3">
      <c r="A90" s="28">
        <v>60</v>
      </c>
      <c r="B90" s="4">
        <v>5.7094907407407407E-2</v>
      </c>
    </row>
    <row r="91" spans="1:3" ht="15" thickBot="1">
      <c r="A91" s="28">
        <v>86</v>
      </c>
      <c r="B91" s="4">
        <v>5.7812499999999996E-2</v>
      </c>
      <c r="C91" s="51"/>
    </row>
    <row r="92" spans="1:3">
      <c r="A92" s="28">
        <v>40</v>
      </c>
      <c r="B92" s="4">
        <v>5.7939814814814812E-2</v>
      </c>
      <c r="C92" s="16"/>
    </row>
    <row r="93" spans="1:3">
      <c r="A93" s="28">
        <v>156</v>
      </c>
      <c r="B93" s="4">
        <v>5.7962962962962959E-2</v>
      </c>
    </row>
    <row r="94" spans="1:3">
      <c r="A94" s="28">
        <v>155</v>
      </c>
      <c r="B94" s="4">
        <v>5.7974537037037033E-2</v>
      </c>
    </row>
    <row r="95" spans="1:3">
      <c r="A95" s="28">
        <v>104</v>
      </c>
      <c r="B95" s="4">
        <v>5.8194444444444444E-2</v>
      </c>
    </row>
    <row r="96" spans="1:3">
      <c r="A96" s="28">
        <v>66</v>
      </c>
      <c r="B96" s="4">
        <v>5.8240740740740739E-2</v>
      </c>
    </row>
    <row r="97" spans="1:3">
      <c r="A97" s="28">
        <v>88</v>
      </c>
      <c r="B97" s="4">
        <v>5.8472222222222224E-2</v>
      </c>
    </row>
    <row r="98" spans="1:3">
      <c r="A98" s="28">
        <v>76</v>
      </c>
      <c r="B98" s="4">
        <v>5.8576388888888886E-2</v>
      </c>
    </row>
    <row r="99" spans="1:3">
      <c r="A99" s="28">
        <v>33</v>
      </c>
      <c r="B99" s="4">
        <v>5.8645833333333335E-2</v>
      </c>
    </row>
    <row r="100" spans="1:3">
      <c r="A100" s="28">
        <v>138</v>
      </c>
      <c r="B100" s="4">
        <v>5.8877314814814813E-2</v>
      </c>
    </row>
    <row r="101" spans="1:3" ht="15" thickBot="1">
      <c r="A101" s="28">
        <v>95</v>
      </c>
      <c r="B101" s="4">
        <v>5.9120370370370372E-2</v>
      </c>
      <c r="C101" s="51"/>
    </row>
    <row r="102" spans="1:3">
      <c r="A102" s="28">
        <v>159</v>
      </c>
      <c r="B102" s="4">
        <v>5.9270833333333335E-2</v>
      </c>
    </row>
    <row r="103" spans="1:3">
      <c r="A103" s="28">
        <v>23</v>
      </c>
      <c r="B103" s="4">
        <v>5.9583333333333328E-2</v>
      </c>
    </row>
    <row r="104" spans="1:3">
      <c r="A104" s="28">
        <v>100</v>
      </c>
      <c r="B104" s="4">
        <v>5.9768518518518519E-2</v>
      </c>
    </row>
    <row r="105" spans="1:3">
      <c r="A105" s="28">
        <v>46</v>
      </c>
      <c r="B105" s="4">
        <v>6.0208333333333336E-2</v>
      </c>
    </row>
    <row r="106" spans="1:3">
      <c r="A106" s="28">
        <v>90</v>
      </c>
      <c r="B106" s="4">
        <v>6.128472222222222E-2</v>
      </c>
    </row>
    <row r="107" spans="1:3">
      <c r="A107" s="28">
        <v>139</v>
      </c>
      <c r="B107" s="4">
        <v>6.1435185185185183E-2</v>
      </c>
    </row>
    <row r="108" spans="1:3">
      <c r="A108" s="28">
        <v>59</v>
      </c>
      <c r="B108" s="4">
        <v>6.2372685185185184E-2</v>
      </c>
    </row>
    <row r="109" spans="1:3">
      <c r="A109" s="28">
        <v>161</v>
      </c>
      <c r="B109" s="4">
        <v>6.3113425925925934E-2</v>
      </c>
    </row>
    <row r="110" spans="1:3">
      <c r="A110" s="28">
        <v>82</v>
      </c>
      <c r="B110" s="4">
        <v>6.3900462962962964E-2</v>
      </c>
    </row>
    <row r="111" spans="1:3" ht="15" thickBot="1">
      <c r="A111" s="28">
        <v>80</v>
      </c>
      <c r="B111" s="4">
        <v>6.429398148148148E-2</v>
      </c>
      <c r="C111" s="51"/>
    </row>
    <row r="112" spans="1:3">
      <c r="A112" s="28">
        <v>142</v>
      </c>
      <c r="B112" s="4">
        <v>6.4340277777777774E-2</v>
      </c>
    </row>
    <row r="113" spans="1:2">
      <c r="A113" s="28">
        <v>109</v>
      </c>
      <c r="B113" s="4">
        <v>6.4733796296296289E-2</v>
      </c>
    </row>
    <row r="114" spans="1:2">
      <c r="A114" s="28">
        <v>150</v>
      </c>
      <c r="B114" s="4">
        <v>6.474537037037037E-2</v>
      </c>
    </row>
    <row r="115" spans="1:2">
      <c r="A115" s="28">
        <v>6</v>
      </c>
      <c r="B115" s="4">
        <v>6.5150462962962966E-2</v>
      </c>
    </row>
    <row r="116" spans="1:2">
      <c r="A116" s="28">
        <v>126</v>
      </c>
      <c r="B116" s="4">
        <v>6.5289351851851848E-2</v>
      </c>
    </row>
    <row r="117" spans="1:2">
      <c r="A117" s="28">
        <v>32</v>
      </c>
      <c r="B117" s="4">
        <v>6.582175925925926E-2</v>
      </c>
    </row>
    <row r="118" spans="1:2">
      <c r="A118" s="28">
        <v>107</v>
      </c>
      <c r="B118" s="4">
        <v>6.6134259259259254E-2</v>
      </c>
    </row>
    <row r="119" spans="1:2">
      <c r="A119" s="28">
        <v>63</v>
      </c>
      <c r="B119" s="4">
        <v>6.6655092592592599E-2</v>
      </c>
    </row>
    <row r="120" spans="1:2">
      <c r="A120" s="28">
        <v>125</v>
      </c>
      <c r="B120" s="4">
        <v>6.6932870370370365E-2</v>
      </c>
    </row>
    <row r="121" spans="1:2">
      <c r="A121" s="28">
        <v>3</v>
      </c>
      <c r="B121" s="4">
        <v>6.7129629629629636E-2</v>
      </c>
    </row>
    <row r="122" spans="1:2">
      <c r="A122" s="28">
        <v>140</v>
      </c>
      <c r="B122" s="4">
        <v>6.8368055555555557E-2</v>
      </c>
    </row>
    <row r="123" spans="1:2">
      <c r="A123" s="28">
        <v>141</v>
      </c>
      <c r="B123" s="4">
        <v>6.8391203703703704E-2</v>
      </c>
    </row>
    <row r="124" spans="1:2">
      <c r="A124" s="28">
        <v>110</v>
      </c>
      <c r="B124" s="4">
        <v>6.9270833333333337E-2</v>
      </c>
    </row>
    <row r="125" spans="1:2">
      <c r="A125" s="2">
        <v>7</v>
      </c>
      <c r="B125" s="4">
        <v>7.3321759259259267E-2</v>
      </c>
    </row>
    <row r="126" spans="1:2">
      <c r="A126" s="2">
        <v>99</v>
      </c>
      <c r="B126" s="4">
        <v>7.513888888888888E-2</v>
      </c>
    </row>
    <row r="127" spans="1:2">
      <c r="A127" s="2">
        <v>145</v>
      </c>
      <c r="B127" s="4">
        <v>7.5810185185185189E-2</v>
      </c>
    </row>
    <row r="128" spans="1:2">
      <c r="A128" s="2">
        <v>61</v>
      </c>
      <c r="B128" s="4">
        <v>7.7569444444444455E-2</v>
      </c>
    </row>
    <row r="129" spans="1:2">
      <c r="A129" s="2">
        <v>114</v>
      </c>
      <c r="B129" s="4">
        <v>7.8344907407407405E-2</v>
      </c>
    </row>
    <row r="130" spans="1:2">
      <c r="A130" s="2">
        <v>14</v>
      </c>
      <c r="B130" s="4">
        <v>8.74537037037037E-2</v>
      </c>
    </row>
    <row r="131" spans="1:2">
      <c r="A131" s="2">
        <v>121</v>
      </c>
      <c r="B131" s="4">
        <v>9.7696759259259261E-2</v>
      </c>
    </row>
    <row r="132" spans="1:2">
      <c r="A132" s="2"/>
      <c r="B132" s="4"/>
    </row>
    <row r="133" spans="1:2">
      <c r="A133" s="2"/>
      <c r="B133" s="4"/>
    </row>
    <row r="134" spans="1:2">
      <c r="A134" s="2"/>
      <c r="B134" s="4"/>
    </row>
    <row r="135" spans="1:2">
      <c r="A135" s="2"/>
      <c r="B135" s="4"/>
    </row>
    <row r="136" spans="1:2">
      <c r="A136" s="2"/>
      <c r="B136" s="4"/>
    </row>
    <row r="137" spans="1:2">
      <c r="A137" s="2"/>
      <c r="B137" s="4"/>
    </row>
    <row r="138" spans="1:2">
      <c r="A138" s="2"/>
      <c r="B138" s="4"/>
    </row>
    <row r="139" spans="1:2">
      <c r="A139" s="2"/>
      <c r="B139" s="4"/>
    </row>
    <row r="140" spans="1:2">
      <c r="A140" s="2"/>
      <c r="B140" s="4"/>
    </row>
    <row r="141" spans="1:2">
      <c r="A141" s="2"/>
      <c r="B141" s="4"/>
    </row>
    <row r="142" spans="1:2">
      <c r="A142" s="2"/>
      <c r="B142" s="4"/>
    </row>
    <row r="143" spans="1:2">
      <c r="A143" s="2"/>
      <c r="B143" s="4"/>
    </row>
    <row r="144" spans="1:2">
      <c r="A144" s="2"/>
      <c r="B144" s="4"/>
    </row>
    <row r="145" spans="1:2">
      <c r="A145" s="2"/>
      <c r="B145" s="4"/>
    </row>
    <row r="146" spans="1:2">
      <c r="A146" s="2"/>
      <c r="B146" s="4"/>
    </row>
    <row r="147" spans="1:2">
      <c r="A147" s="2"/>
      <c r="B147" s="4"/>
    </row>
    <row r="148" spans="1:2">
      <c r="A148" s="2"/>
      <c r="B148" s="4"/>
    </row>
    <row r="149" spans="1:2">
      <c r="A149" s="2"/>
      <c r="B149" s="4"/>
    </row>
    <row r="150" spans="1:2">
      <c r="A150" s="2"/>
      <c r="B150" s="4"/>
    </row>
    <row r="151" spans="1:2">
      <c r="A151" s="2"/>
      <c r="B151" s="4"/>
    </row>
    <row r="152" spans="1:2">
      <c r="A152" s="2"/>
      <c r="B152" s="4"/>
    </row>
    <row r="153" spans="1:2">
      <c r="A153" s="2"/>
      <c r="B153" s="4"/>
    </row>
    <row r="154" spans="1:2">
      <c r="A154" s="2"/>
      <c r="B154" s="4"/>
    </row>
    <row r="155" spans="1:2">
      <c r="A155" s="2"/>
      <c r="B155" s="4"/>
    </row>
    <row r="156" spans="1:2">
      <c r="A156" s="2"/>
      <c r="B156" s="4"/>
    </row>
    <row r="157" spans="1:2">
      <c r="A157" s="2"/>
      <c r="B157" s="4"/>
    </row>
    <row r="158" spans="1:2">
      <c r="A158" s="2"/>
      <c r="B158" s="4"/>
    </row>
    <row r="159" spans="1:2">
      <c r="A159" s="2"/>
      <c r="B159" s="4"/>
    </row>
    <row r="160" spans="1:2">
      <c r="A160" s="2"/>
      <c r="B160" s="4"/>
    </row>
    <row r="161" spans="1:2">
      <c r="A161" s="2"/>
      <c r="B161" s="4"/>
    </row>
    <row r="162" spans="1:2">
      <c r="A162" s="2"/>
      <c r="B162" s="4"/>
    </row>
    <row r="163" spans="1:2">
      <c r="A163" s="2"/>
      <c r="B163" s="4"/>
    </row>
    <row r="164" spans="1:2">
      <c r="A164" s="2"/>
      <c r="B164" s="4"/>
    </row>
    <row r="165" spans="1:2">
      <c r="A165" s="2"/>
      <c r="B165" s="4"/>
    </row>
    <row r="166" spans="1:2">
      <c r="A166" s="2"/>
      <c r="B166" s="4"/>
    </row>
    <row r="167" spans="1:2">
      <c r="A167" s="2"/>
      <c r="B167" s="4"/>
    </row>
    <row r="168" spans="1:2">
      <c r="A168" s="2"/>
      <c r="B168" s="4"/>
    </row>
    <row r="169" spans="1:2">
      <c r="A169" s="2"/>
      <c r="B169" s="4"/>
    </row>
    <row r="170" spans="1:2">
      <c r="A170" s="2"/>
      <c r="B170" s="4"/>
    </row>
    <row r="171" spans="1:2" s="26" customFormat="1">
      <c r="A171" s="24"/>
      <c r="B171" s="25"/>
    </row>
    <row r="172" spans="1:2">
      <c r="A172" s="2"/>
      <c r="B172" s="4"/>
    </row>
    <row r="173" spans="1:2">
      <c r="A173" s="2"/>
      <c r="B173" s="4"/>
    </row>
    <row r="174" spans="1:2">
      <c r="A174" s="2"/>
      <c r="B174" s="4"/>
    </row>
    <row r="175" spans="1:2">
      <c r="A175" s="2"/>
      <c r="B175" s="4"/>
    </row>
    <row r="176" spans="1:2">
      <c r="A176" s="2"/>
      <c r="B176" s="4"/>
    </row>
    <row r="177" spans="1:2">
      <c r="A177" s="2"/>
      <c r="B177" s="4"/>
    </row>
    <row r="178" spans="1:2">
      <c r="A178" s="2"/>
      <c r="B178" s="4"/>
    </row>
    <row r="179" spans="1:2">
      <c r="A179" s="2"/>
      <c r="B179" s="4"/>
    </row>
    <row r="180" spans="1:2">
      <c r="A180" s="2"/>
      <c r="B180" s="4"/>
    </row>
    <row r="181" spans="1:2">
      <c r="A181" s="2"/>
      <c r="B181" s="4"/>
    </row>
    <row r="182" spans="1:2">
      <c r="A182" s="2"/>
      <c r="B182" s="4"/>
    </row>
    <row r="183" spans="1:2">
      <c r="A183" s="2"/>
      <c r="B183" s="4"/>
    </row>
    <row r="184" spans="1:2">
      <c r="A184" s="2"/>
      <c r="B184" s="4"/>
    </row>
    <row r="185" spans="1:2">
      <c r="A185" s="2"/>
      <c r="B185" s="4"/>
    </row>
    <row r="186" spans="1:2">
      <c r="A186" s="2"/>
      <c r="B186" s="4"/>
    </row>
    <row r="187" spans="1:2">
      <c r="A187" s="2"/>
      <c r="B187" s="4"/>
    </row>
    <row r="188" spans="1:2">
      <c r="A188" s="2"/>
      <c r="B188" s="4"/>
    </row>
    <row r="189" spans="1:2">
      <c r="A189" s="2"/>
      <c r="B189" s="4"/>
    </row>
    <row r="190" spans="1:2">
      <c r="A190" s="2"/>
      <c r="B190" s="4"/>
    </row>
    <row r="191" spans="1:2">
      <c r="A191" s="2"/>
      <c r="B191" s="4"/>
    </row>
    <row r="192" spans="1:2">
      <c r="A192" s="2"/>
      <c r="B192" s="4"/>
    </row>
    <row r="193" spans="1:2">
      <c r="A193" s="2"/>
      <c r="B193" s="4"/>
    </row>
    <row r="194" spans="1:2">
      <c r="A194" s="2"/>
      <c r="B194" s="4"/>
    </row>
    <row r="195" spans="1:2">
      <c r="A195" s="2"/>
      <c r="B195" s="4"/>
    </row>
    <row r="196" spans="1:2">
      <c r="A196" s="2"/>
      <c r="B196" s="4"/>
    </row>
    <row r="197" spans="1:2">
      <c r="A197" s="2"/>
      <c r="B197" s="4"/>
    </row>
    <row r="198" spans="1:2">
      <c r="A198" s="2"/>
      <c r="B198" s="4"/>
    </row>
    <row r="199" spans="1:2">
      <c r="A199" s="2"/>
      <c r="B199" s="4"/>
    </row>
    <row r="200" spans="1:2">
      <c r="A200" s="2"/>
      <c r="B200" s="4"/>
    </row>
    <row r="201" spans="1:2">
      <c r="A201" s="2"/>
      <c r="B201" s="4"/>
    </row>
    <row r="202" spans="1:2">
      <c r="A202" s="2"/>
      <c r="B202" s="4"/>
    </row>
    <row r="203" spans="1:2">
      <c r="A203" s="2"/>
      <c r="B203" s="4"/>
    </row>
    <row r="204" spans="1:2">
      <c r="A204" s="2"/>
      <c r="B204" s="4"/>
    </row>
    <row r="205" spans="1:2">
      <c r="A205" s="2"/>
      <c r="B205" s="4"/>
    </row>
    <row r="206" spans="1:2">
      <c r="A206" s="2"/>
      <c r="B206" s="4"/>
    </row>
    <row r="207" spans="1:2">
      <c r="A207" s="2"/>
      <c r="B207" s="4"/>
    </row>
    <row r="208" spans="1:2">
      <c r="A208" s="2"/>
      <c r="B208" s="4"/>
    </row>
    <row r="209" spans="1:2">
      <c r="A209" s="2"/>
      <c r="B209" s="4"/>
    </row>
    <row r="210" spans="1:2">
      <c r="A210" s="2"/>
      <c r="B210" s="4"/>
    </row>
    <row r="211" spans="1:2">
      <c r="A211" s="2"/>
      <c r="B211" s="4"/>
    </row>
    <row r="212" spans="1:2">
      <c r="A212" s="2"/>
      <c r="B212" s="4"/>
    </row>
    <row r="213" spans="1:2">
      <c r="A213" s="2"/>
      <c r="B213" s="4"/>
    </row>
    <row r="214" spans="1:2">
      <c r="A214" s="2"/>
      <c r="B214" s="4"/>
    </row>
    <row r="215" spans="1:2">
      <c r="A215" s="2"/>
      <c r="B215" s="4"/>
    </row>
    <row r="216" spans="1:2">
      <c r="A216" s="2"/>
      <c r="B216" s="4"/>
    </row>
    <row r="217" spans="1:2">
      <c r="A217" s="2"/>
      <c r="B217" s="4"/>
    </row>
    <row r="218" spans="1:2">
      <c r="A218" s="2"/>
      <c r="B218" s="4"/>
    </row>
    <row r="219" spans="1:2">
      <c r="A219" s="2"/>
      <c r="B219" s="4"/>
    </row>
    <row r="220" spans="1:2">
      <c r="A220" s="2"/>
      <c r="B220" s="4"/>
    </row>
    <row r="221" spans="1:2">
      <c r="A221" s="2"/>
      <c r="B221" s="4"/>
    </row>
    <row r="222" spans="1:2">
      <c r="A222" s="2"/>
      <c r="B222" s="4"/>
    </row>
    <row r="223" spans="1:2">
      <c r="A223" s="2"/>
      <c r="B223" s="4"/>
    </row>
    <row r="224" spans="1:2">
      <c r="A224" s="2"/>
      <c r="B224" s="4"/>
    </row>
    <row r="225" spans="1:2">
      <c r="A225" s="2"/>
      <c r="B225" s="4"/>
    </row>
    <row r="226" spans="1:2">
      <c r="A226" s="2"/>
      <c r="B226" s="4"/>
    </row>
    <row r="227" spans="1:2">
      <c r="A227" s="2"/>
      <c r="B227" s="4"/>
    </row>
    <row r="228" spans="1:2">
      <c r="A228" s="2"/>
      <c r="B228" s="4"/>
    </row>
    <row r="229" spans="1:2">
      <c r="A229" s="2"/>
      <c r="B229" s="4"/>
    </row>
    <row r="230" spans="1:2">
      <c r="A230" s="2"/>
      <c r="B230" s="4"/>
    </row>
    <row r="231" spans="1:2">
      <c r="A231" s="2"/>
      <c r="B231" s="4"/>
    </row>
    <row r="232" spans="1:2">
      <c r="A232" s="2"/>
      <c r="B232" s="4"/>
    </row>
    <row r="233" spans="1:2">
      <c r="A233" s="2"/>
      <c r="B233" s="4"/>
    </row>
    <row r="234" spans="1:2">
      <c r="A234" s="2"/>
      <c r="B234" s="4"/>
    </row>
    <row r="235" spans="1:2">
      <c r="A235" s="2"/>
      <c r="B235" s="4"/>
    </row>
    <row r="236" spans="1:2">
      <c r="A236" s="2"/>
      <c r="B236" s="4"/>
    </row>
    <row r="237" spans="1:2">
      <c r="A237" s="2"/>
      <c r="B237" s="4"/>
    </row>
    <row r="238" spans="1:2">
      <c r="A238" s="2"/>
      <c r="B238" s="4"/>
    </row>
    <row r="239" spans="1:2">
      <c r="A239" s="2"/>
      <c r="B239" s="4"/>
    </row>
    <row r="240" spans="1:2">
      <c r="A240" s="2"/>
      <c r="B240" s="4"/>
    </row>
    <row r="241" spans="1:2">
      <c r="A241" s="2"/>
      <c r="B241" s="4"/>
    </row>
    <row r="242" spans="1:2">
      <c r="A242" s="2"/>
      <c r="B242" s="4"/>
    </row>
    <row r="243" spans="1:2">
      <c r="A243" s="2"/>
      <c r="B243" s="4"/>
    </row>
    <row r="244" spans="1:2">
      <c r="A244" s="2"/>
      <c r="B244" s="4"/>
    </row>
    <row r="245" spans="1:2">
      <c r="A245" s="2"/>
      <c r="B245" s="4"/>
    </row>
    <row r="246" spans="1:2">
      <c r="A246" s="2"/>
      <c r="B246" s="4"/>
    </row>
    <row r="247" spans="1:2">
      <c r="A247" s="2"/>
      <c r="B247" s="4"/>
    </row>
    <row r="248" spans="1:2">
      <c r="A248" s="2"/>
      <c r="B248" s="4"/>
    </row>
    <row r="249" spans="1:2">
      <c r="A249" s="2"/>
      <c r="B249" s="4"/>
    </row>
    <row r="250" spans="1:2">
      <c r="A250" s="2"/>
      <c r="B250" s="4"/>
    </row>
    <row r="251" spans="1:2">
      <c r="A251" s="2"/>
      <c r="B251" s="4"/>
    </row>
    <row r="252" spans="1:2">
      <c r="A252" s="2"/>
      <c r="B252" s="4"/>
    </row>
    <row r="253" spans="1:2">
      <c r="A253" s="2"/>
      <c r="B253" s="4"/>
    </row>
    <row r="254" spans="1:2">
      <c r="A254" s="2"/>
      <c r="B254" s="4"/>
    </row>
    <row r="255" spans="1:2">
      <c r="A255" s="2"/>
      <c r="B255" s="4"/>
    </row>
    <row r="256" spans="1:2">
      <c r="A256" s="2"/>
      <c r="B256" s="4"/>
    </row>
    <row r="257" spans="1:2">
      <c r="A257" s="2"/>
      <c r="B257" s="4"/>
    </row>
    <row r="258" spans="1:2">
      <c r="A258" s="2"/>
      <c r="B258" s="4"/>
    </row>
    <row r="259" spans="1:2">
      <c r="A259" s="2"/>
      <c r="B259" s="4"/>
    </row>
    <row r="260" spans="1:2">
      <c r="A260" s="2"/>
      <c r="B260" s="4"/>
    </row>
    <row r="261" spans="1:2">
      <c r="A261" s="2"/>
      <c r="B261" s="4"/>
    </row>
    <row r="262" spans="1:2">
      <c r="A262" s="2"/>
      <c r="B262" s="4"/>
    </row>
    <row r="263" spans="1:2">
      <c r="A263" s="2"/>
      <c r="B263" s="4"/>
    </row>
    <row r="264" spans="1:2">
      <c r="A264" s="2"/>
      <c r="B264" s="4"/>
    </row>
    <row r="265" spans="1:2">
      <c r="A265" s="2"/>
      <c r="B265" s="4"/>
    </row>
    <row r="266" spans="1:2">
      <c r="A266" s="2"/>
      <c r="B266" s="4"/>
    </row>
    <row r="267" spans="1:2">
      <c r="A267" s="2"/>
      <c r="B267" s="4"/>
    </row>
    <row r="268" spans="1:2">
      <c r="A268" s="2"/>
      <c r="B268" s="4"/>
    </row>
    <row r="269" spans="1:2">
      <c r="A269" s="2"/>
      <c r="B269" s="4"/>
    </row>
    <row r="270" spans="1:2">
      <c r="A270" s="2"/>
      <c r="B270" s="4"/>
    </row>
    <row r="271" spans="1:2">
      <c r="A271" s="2"/>
      <c r="B271" s="4"/>
    </row>
    <row r="272" spans="1:2">
      <c r="A272" s="2"/>
      <c r="B272" s="4"/>
    </row>
    <row r="273" spans="1:2">
      <c r="A273" s="2"/>
      <c r="B273" s="4"/>
    </row>
    <row r="274" spans="1:2">
      <c r="A274" s="2"/>
      <c r="B274" s="4"/>
    </row>
    <row r="275" spans="1:2">
      <c r="A275" s="2"/>
      <c r="B275" s="4"/>
    </row>
    <row r="276" spans="1:2">
      <c r="A276" s="2"/>
      <c r="B276" s="4"/>
    </row>
    <row r="277" spans="1:2">
      <c r="A277" s="2"/>
      <c r="B277" s="4"/>
    </row>
    <row r="278" spans="1:2">
      <c r="A278" s="2"/>
      <c r="B278" s="4"/>
    </row>
    <row r="279" spans="1:2">
      <c r="A279" s="2"/>
      <c r="B279" s="4"/>
    </row>
    <row r="280" spans="1:2">
      <c r="A280" s="2"/>
      <c r="B280" s="4"/>
    </row>
    <row r="281" spans="1:2">
      <c r="A281" s="2"/>
      <c r="B281" s="4"/>
    </row>
    <row r="282" spans="1:2">
      <c r="A282" s="2"/>
      <c r="B282" s="4"/>
    </row>
    <row r="283" spans="1:2">
      <c r="A283" s="2"/>
      <c r="B283" s="4"/>
    </row>
    <row r="284" spans="1:2">
      <c r="A284" s="2"/>
      <c r="B284" s="4"/>
    </row>
    <row r="285" spans="1:2">
      <c r="A285" s="2"/>
      <c r="B285" s="4"/>
    </row>
    <row r="286" spans="1:2">
      <c r="A286" s="2"/>
      <c r="B286" s="4"/>
    </row>
    <row r="287" spans="1:2">
      <c r="A287" s="2"/>
      <c r="B287" s="4"/>
    </row>
    <row r="288" spans="1:2">
      <c r="A288" s="2"/>
      <c r="B288" s="4"/>
    </row>
    <row r="289" spans="1:2">
      <c r="A289" s="2"/>
      <c r="B289" s="4"/>
    </row>
    <row r="290" spans="1:2">
      <c r="A290" s="2"/>
      <c r="B290" s="4"/>
    </row>
    <row r="291" spans="1:2">
      <c r="A291" s="2"/>
      <c r="B291" s="4"/>
    </row>
    <row r="292" spans="1:2">
      <c r="A292" s="2"/>
      <c r="B292" s="4"/>
    </row>
    <row r="293" spans="1:2">
      <c r="A293" s="2"/>
      <c r="B293" s="4"/>
    </row>
    <row r="294" spans="1:2">
      <c r="A294" s="2"/>
      <c r="B294" s="4"/>
    </row>
    <row r="295" spans="1:2">
      <c r="A295" s="2"/>
      <c r="B295" s="4"/>
    </row>
    <row r="296" spans="1:2">
      <c r="A296" s="2"/>
      <c r="B296" s="4"/>
    </row>
    <row r="297" spans="1:2">
      <c r="A297" s="2"/>
      <c r="B297" s="4"/>
    </row>
    <row r="298" spans="1:2">
      <c r="A298" s="2"/>
      <c r="B298" s="4"/>
    </row>
    <row r="299" spans="1:2">
      <c r="A299" s="2"/>
      <c r="B299" s="4"/>
    </row>
    <row r="300" spans="1:2">
      <c r="A300" s="2"/>
      <c r="B300" s="4"/>
    </row>
    <row r="301" spans="1:2">
      <c r="A301" s="2"/>
      <c r="B301" s="4"/>
    </row>
    <row r="302" spans="1:2">
      <c r="A302" s="2"/>
      <c r="B302" s="4"/>
    </row>
    <row r="303" spans="1:2">
      <c r="A303" s="2"/>
      <c r="B303" s="4"/>
    </row>
    <row r="304" spans="1:2">
      <c r="A304" s="2"/>
      <c r="B304" s="4"/>
    </row>
    <row r="305" spans="1:2">
      <c r="A305" s="2"/>
      <c r="B305" s="4"/>
    </row>
    <row r="306" spans="1:2">
      <c r="A306" s="2"/>
      <c r="B306" s="4"/>
    </row>
    <row r="307" spans="1:2">
      <c r="A307" s="2"/>
      <c r="B307" s="4"/>
    </row>
    <row r="308" spans="1:2">
      <c r="A308" s="2"/>
      <c r="B308" s="4"/>
    </row>
    <row r="309" spans="1:2">
      <c r="A309" s="2"/>
      <c r="B309" s="4"/>
    </row>
    <row r="310" spans="1:2">
      <c r="A310" s="2"/>
      <c r="B310" s="4"/>
    </row>
    <row r="311" spans="1:2">
      <c r="A311" s="2"/>
      <c r="B311" s="4"/>
    </row>
    <row r="312" spans="1:2">
      <c r="A312" s="2"/>
      <c r="B312" s="4"/>
    </row>
    <row r="313" spans="1:2">
      <c r="A313" s="2"/>
      <c r="B313" s="4"/>
    </row>
    <row r="314" spans="1:2">
      <c r="A314" s="2"/>
      <c r="B314" s="4"/>
    </row>
    <row r="315" spans="1:2">
      <c r="A315" s="2"/>
      <c r="B315" s="4"/>
    </row>
    <row r="316" spans="1:2">
      <c r="A316" s="2"/>
      <c r="B316" s="4"/>
    </row>
    <row r="317" spans="1:2">
      <c r="A317" s="2"/>
      <c r="B317" s="4"/>
    </row>
    <row r="318" spans="1:2">
      <c r="A318" s="2"/>
      <c r="B318" s="4"/>
    </row>
    <row r="319" spans="1:2">
      <c r="A319" s="2"/>
      <c r="B319" s="4"/>
    </row>
    <row r="320" spans="1:2">
      <c r="A320" s="2"/>
      <c r="B320" s="4"/>
    </row>
    <row r="321" spans="1:2">
      <c r="A321" s="2"/>
      <c r="B321" s="4"/>
    </row>
    <row r="322" spans="1:2">
      <c r="A322" s="2"/>
      <c r="B322" s="4"/>
    </row>
    <row r="323" spans="1:2">
      <c r="A323" s="2"/>
      <c r="B323" s="4"/>
    </row>
    <row r="324" spans="1:2">
      <c r="A324" s="2"/>
      <c r="B324" s="4"/>
    </row>
    <row r="325" spans="1:2">
      <c r="A325" s="2"/>
      <c r="B325" s="4"/>
    </row>
    <row r="326" spans="1:2">
      <c r="A326" s="2"/>
      <c r="B326" s="4"/>
    </row>
    <row r="327" spans="1:2">
      <c r="A327" s="2"/>
      <c r="B327" s="4"/>
    </row>
    <row r="328" spans="1:2">
      <c r="A328" s="2"/>
      <c r="B328" s="4"/>
    </row>
    <row r="329" spans="1:2">
      <c r="A329" s="2"/>
      <c r="B329" s="4"/>
    </row>
    <row r="330" spans="1:2">
      <c r="A330" s="2"/>
      <c r="B330" s="4"/>
    </row>
    <row r="331" spans="1:2">
      <c r="A331" s="2"/>
      <c r="B331" s="4"/>
    </row>
    <row r="332" spans="1:2">
      <c r="A332" s="2"/>
      <c r="B332" s="4"/>
    </row>
    <row r="333" spans="1:2">
      <c r="A333" s="2"/>
      <c r="B333" s="4"/>
    </row>
    <row r="334" spans="1:2">
      <c r="A334" s="2"/>
      <c r="B334" s="4"/>
    </row>
    <row r="335" spans="1:2">
      <c r="A335" s="2"/>
      <c r="B335" s="4"/>
    </row>
    <row r="336" spans="1:2">
      <c r="A336" s="2"/>
      <c r="B336" s="4"/>
    </row>
    <row r="337" spans="1:2">
      <c r="A337" s="2"/>
      <c r="B337" s="4"/>
    </row>
    <row r="338" spans="1:2">
      <c r="A338" s="2"/>
      <c r="B338" s="4"/>
    </row>
    <row r="339" spans="1:2">
      <c r="A339" s="2"/>
      <c r="B339" s="4"/>
    </row>
    <row r="340" spans="1:2">
      <c r="A340" s="2"/>
      <c r="B340" s="4"/>
    </row>
    <row r="341" spans="1:2">
      <c r="A341" s="2"/>
      <c r="B341" s="4"/>
    </row>
    <row r="342" spans="1:2">
      <c r="A342" s="2"/>
      <c r="B342" s="4"/>
    </row>
    <row r="343" spans="1:2">
      <c r="A343" s="2"/>
      <c r="B343" s="4"/>
    </row>
    <row r="344" spans="1:2">
      <c r="A344" s="2"/>
      <c r="B344" s="4"/>
    </row>
    <row r="345" spans="1:2">
      <c r="A345" s="2"/>
      <c r="B345" s="4"/>
    </row>
    <row r="346" spans="1:2">
      <c r="A346" s="2"/>
      <c r="B346" s="4"/>
    </row>
    <row r="347" spans="1:2">
      <c r="A347" s="2"/>
      <c r="B347" s="4"/>
    </row>
    <row r="348" spans="1:2">
      <c r="A348" s="2"/>
      <c r="B348" s="4"/>
    </row>
    <row r="349" spans="1:2">
      <c r="A349" s="2"/>
      <c r="B349" s="4"/>
    </row>
    <row r="350" spans="1:2">
      <c r="A350" s="2"/>
      <c r="B350" s="4"/>
    </row>
    <row r="351" spans="1:2">
      <c r="A351" s="2"/>
      <c r="B351" s="4"/>
    </row>
    <row r="352" spans="1:2">
      <c r="A352" s="2"/>
      <c r="B352" s="4"/>
    </row>
    <row r="353" spans="1:2">
      <c r="A353" s="2"/>
      <c r="B353" s="4"/>
    </row>
    <row r="354" spans="1:2">
      <c r="A354" s="2"/>
      <c r="B354" s="4"/>
    </row>
    <row r="355" spans="1:2">
      <c r="A355" s="2"/>
      <c r="B355" s="4"/>
    </row>
    <row r="356" spans="1:2">
      <c r="A356" s="2"/>
      <c r="B356" s="4"/>
    </row>
    <row r="357" spans="1:2">
      <c r="A357" s="2"/>
      <c r="B357" s="4"/>
    </row>
    <row r="358" spans="1:2">
      <c r="A358" s="2"/>
      <c r="B358" s="4"/>
    </row>
    <row r="359" spans="1:2">
      <c r="A359" s="2"/>
      <c r="B359" s="4"/>
    </row>
    <row r="360" spans="1:2">
      <c r="A360" s="2"/>
      <c r="B360" s="4"/>
    </row>
    <row r="361" spans="1:2">
      <c r="A361" s="2"/>
      <c r="B361" s="4"/>
    </row>
    <row r="362" spans="1:2">
      <c r="A362" s="2"/>
      <c r="B362" s="4"/>
    </row>
    <row r="363" spans="1:2">
      <c r="A363" s="2"/>
      <c r="B363" s="4"/>
    </row>
    <row r="364" spans="1:2">
      <c r="A364" s="2"/>
      <c r="B364" s="4"/>
    </row>
    <row r="365" spans="1:2">
      <c r="A365" s="2"/>
      <c r="B365" s="4"/>
    </row>
    <row r="366" spans="1:2">
      <c r="A366" s="2"/>
      <c r="B366" s="4"/>
    </row>
    <row r="367" spans="1:2">
      <c r="A367" s="2"/>
      <c r="B367" s="4"/>
    </row>
    <row r="368" spans="1:2">
      <c r="A368" s="2"/>
      <c r="B368" s="4"/>
    </row>
    <row r="369" spans="1:2">
      <c r="A369" s="2"/>
      <c r="B369" s="4"/>
    </row>
    <row r="370" spans="1:2">
      <c r="A370" s="2"/>
      <c r="B370" s="4"/>
    </row>
    <row r="371" spans="1:2">
      <c r="A371" s="2"/>
      <c r="B371" s="4"/>
    </row>
    <row r="372" spans="1:2">
      <c r="A372" s="2"/>
      <c r="B372" s="4"/>
    </row>
    <row r="373" spans="1:2">
      <c r="A373" s="2"/>
      <c r="B373" s="4"/>
    </row>
    <row r="374" spans="1:2">
      <c r="A374" s="2"/>
      <c r="B374" s="4"/>
    </row>
    <row r="375" spans="1:2">
      <c r="A375" s="2"/>
      <c r="B375" s="4"/>
    </row>
    <row r="376" spans="1:2">
      <c r="A376" s="2"/>
      <c r="B376" s="4"/>
    </row>
    <row r="377" spans="1:2">
      <c r="A377" s="2"/>
      <c r="B377" s="4"/>
    </row>
    <row r="378" spans="1:2">
      <c r="A378" s="2"/>
      <c r="B378" s="4"/>
    </row>
    <row r="379" spans="1:2">
      <c r="A379" s="2"/>
      <c r="B379" s="4"/>
    </row>
    <row r="380" spans="1:2">
      <c r="A380" s="2"/>
      <c r="B380" s="4"/>
    </row>
    <row r="381" spans="1:2">
      <c r="A381" s="2"/>
      <c r="B381" s="4"/>
    </row>
    <row r="382" spans="1:2">
      <c r="A382" s="2"/>
      <c r="B382" s="4"/>
    </row>
    <row r="383" spans="1:2">
      <c r="A383" s="2"/>
      <c r="B383" s="4"/>
    </row>
    <row r="384" spans="1:2">
      <c r="A384" s="2"/>
      <c r="B384" s="4"/>
    </row>
    <row r="385" spans="1:2">
      <c r="A385" s="2"/>
      <c r="B385" s="4"/>
    </row>
    <row r="386" spans="1:2">
      <c r="A386" s="2"/>
      <c r="B386" s="4"/>
    </row>
    <row r="387" spans="1:2">
      <c r="A387" s="2"/>
      <c r="B387" s="4"/>
    </row>
    <row r="388" spans="1:2">
      <c r="A388" s="2"/>
      <c r="B388" s="4"/>
    </row>
    <row r="389" spans="1:2">
      <c r="A389" s="2"/>
      <c r="B389" s="4"/>
    </row>
    <row r="390" spans="1:2">
      <c r="A390" s="2"/>
      <c r="B390" s="4"/>
    </row>
    <row r="391" spans="1:2">
      <c r="A391" s="2"/>
      <c r="B391" s="4"/>
    </row>
    <row r="392" spans="1:2">
      <c r="A392" s="2"/>
      <c r="B392" s="4"/>
    </row>
    <row r="393" spans="1:2">
      <c r="A393" s="2"/>
      <c r="B393" s="4"/>
    </row>
    <row r="394" spans="1:2">
      <c r="A394" s="2"/>
      <c r="B394" s="4"/>
    </row>
    <row r="395" spans="1:2">
      <c r="A395" s="2"/>
      <c r="B395" s="4"/>
    </row>
    <row r="396" spans="1:2">
      <c r="A396" s="2"/>
      <c r="B396" s="4"/>
    </row>
    <row r="397" spans="1:2">
      <c r="A397" s="2"/>
      <c r="B397" s="4"/>
    </row>
    <row r="398" spans="1:2">
      <c r="A398" s="2"/>
      <c r="B398" s="4"/>
    </row>
    <row r="399" spans="1:2">
      <c r="A399" s="2"/>
      <c r="B399" s="4"/>
    </row>
    <row r="400" spans="1:2">
      <c r="A400" s="2"/>
      <c r="B400" s="4"/>
    </row>
    <row r="401" spans="1:2">
      <c r="A401" s="2"/>
      <c r="B401" s="4"/>
    </row>
    <row r="402" spans="1:2">
      <c r="A402" s="2"/>
      <c r="B402" s="4"/>
    </row>
    <row r="403" spans="1:2">
      <c r="A403" s="2"/>
      <c r="B403" s="4"/>
    </row>
    <row r="404" spans="1:2">
      <c r="A404" s="2"/>
      <c r="B404" s="4"/>
    </row>
    <row r="405" spans="1:2">
      <c r="A405" s="2"/>
      <c r="B405" s="4"/>
    </row>
    <row r="406" spans="1:2">
      <c r="A406" s="2"/>
      <c r="B406" s="4"/>
    </row>
    <row r="407" spans="1:2">
      <c r="A407" s="2"/>
      <c r="B407" s="4"/>
    </row>
    <row r="408" spans="1:2">
      <c r="A408" s="2"/>
      <c r="B408" s="4"/>
    </row>
    <row r="409" spans="1:2">
      <c r="A409" s="2"/>
      <c r="B409" s="4"/>
    </row>
    <row r="410" spans="1:2">
      <c r="A410" s="2"/>
      <c r="B410" s="4"/>
    </row>
    <row r="411" spans="1:2">
      <c r="A411" s="2"/>
      <c r="B411" s="4"/>
    </row>
    <row r="412" spans="1:2">
      <c r="A412" s="2"/>
      <c r="B412" s="4"/>
    </row>
    <row r="413" spans="1:2">
      <c r="A413" s="2"/>
      <c r="B413" s="4"/>
    </row>
    <row r="414" spans="1:2">
      <c r="A414" s="2"/>
      <c r="B414" s="4"/>
    </row>
    <row r="415" spans="1:2">
      <c r="A415" s="2"/>
      <c r="B415" s="4"/>
    </row>
    <row r="416" spans="1:2">
      <c r="A416" s="2"/>
      <c r="B416" s="4"/>
    </row>
    <row r="417" spans="1:2">
      <c r="A417" s="2"/>
      <c r="B417" s="4"/>
    </row>
    <row r="418" spans="1:2">
      <c r="A418" s="2"/>
      <c r="B418" s="4"/>
    </row>
    <row r="419" spans="1:2">
      <c r="A419" s="2"/>
      <c r="B419" s="4"/>
    </row>
    <row r="420" spans="1:2">
      <c r="A420" s="2"/>
      <c r="B420" s="4"/>
    </row>
    <row r="421" spans="1:2">
      <c r="A421" s="2"/>
      <c r="B421" s="4"/>
    </row>
    <row r="422" spans="1:2">
      <c r="A422" s="2"/>
      <c r="B422" s="4"/>
    </row>
    <row r="423" spans="1:2">
      <c r="A423" s="2"/>
      <c r="B423" s="4"/>
    </row>
    <row r="424" spans="1:2">
      <c r="A424" s="2"/>
      <c r="B424" s="4"/>
    </row>
    <row r="425" spans="1:2">
      <c r="A425" s="2"/>
      <c r="B425" s="4"/>
    </row>
    <row r="426" spans="1:2">
      <c r="A426" s="2"/>
      <c r="B426" s="4"/>
    </row>
    <row r="427" spans="1:2">
      <c r="A427" s="2"/>
      <c r="B427" s="4"/>
    </row>
    <row r="428" spans="1:2">
      <c r="A428" s="2"/>
      <c r="B428" s="4"/>
    </row>
    <row r="429" spans="1:2">
      <c r="A429" s="2"/>
      <c r="B429" s="4"/>
    </row>
    <row r="430" spans="1:2">
      <c r="A430" s="2"/>
      <c r="B430" s="4"/>
    </row>
    <row r="431" spans="1:2">
      <c r="A431" s="2"/>
      <c r="B431" s="4"/>
    </row>
    <row r="432" spans="1:2">
      <c r="A432" s="2"/>
      <c r="B432" s="4"/>
    </row>
    <row r="433" spans="1:2">
      <c r="A433" s="2"/>
      <c r="B433" s="4"/>
    </row>
    <row r="434" spans="1:2">
      <c r="A434" s="2"/>
      <c r="B434" s="4"/>
    </row>
    <row r="435" spans="1:2">
      <c r="A435" s="2"/>
      <c r="B435" s="4"/>
    </row>
    <row r="436" spans="1:2">
      <c r="A436" s="2"/>
      <c r="B436" s="4"/>
    </row>
    <row r="437" spans="1:2">
      <c r="A437" s="2"/>
      <c r="B437" s="4"/>
    </row>
    <row r="438" spans="1:2">
      <c r="A438" s="2"/>
      <c r="B438" s="4"/>
    </row>
    <row r="439" spans="1:2">
      <c r="A439" s="2"/>
      <c r="B439" s="4"/>
    </row>
    <row r="440" spans="1:2">
      <c r="A440" s="2"/>
      <c r="B440" s="4"/>
    </row>
    <row r="441" spans="1:2">
      <c r="A441" s="2"/>
      <c r="B441" s="4"/>
    </row>
    <row r="442" spans="1:2">
      <c r="A442" s="2"/>
      <c r="B442" s="4"/>
    </row>
    <row r="443" spans="1:2">
      <c r="A443" s="2"/>
      <c r="B443" s="4"/>
    </row>
    <row r="444" spans="1:2">
      <c r="A444" s="2"/>
      <c r="B444" s="4"/>
    </row>
    <row r="445" spans="1:2">
      <c r="A445" s="2"/>
      <c r="B445" s="4"/>
    </row>
    <row r="446" spans="1:2">
      <c r="A446" s="2"/>
      <c r="B446" s="4"/>
    </row>
    <row r="447" spans="1:2">
      <c r="A447" s="2"/>
      <c r="B447" s="4"/>
    </row>
    <row r="448" spans="1:2">
      <c r="A448" s="2"/>
      <c r="B448" s="4"/>
    </row>
    <row r="449" spans="1:2">
      <c r="A449" s="2"/>
      <c r="B449" s="4"/>
    </row>
    <row r="450" spans="1:2">
      <c r="A450" s="2"/>
      <c r="B450" s="4"/>
    </row>
    <row r="451" spans="1:2">
      <c r="A451" s="2"/>
      <c r="B451" s="4"/>
    </row>
    <row r="452" spans="1:2">
      <c r="A452" s="2"/>
      <c r="B452" s="4"/>
    </row>
    <row r="453" spans="1:2">
      <c r="A453" s="2"/>
      <c r="B453" s="4"/>
    </row>
    <row r="454" spans="1:2">
      <c r="A454" s="2"/>
      <c r="B454" s="4"/>
    </row>
    <row r="455" spans="1:2">
      <c r="A455" s="2"/>
      <c r="B455" s="4"/>
    </row>
    <row r="456" spans="1:2">
      <c r="A456" s="2"/>
      <c r="B456" s="4"/>
    </row>
    <row r="457" spans="1:2">
      <c r="A457" s="2"/>
      <c r="B457" s="4"/>
    </row>
    <row r="458" spans="1:2">
      <c r="A458" s="2"/>
      <c r="B458" s="4"/>
    </row>
    <row r="459" spans="1:2">
      <c r="A459" s="2"/>
      <c r="B459" s="4"/>
    </row>
    <row r="460" spans="1:2">
      <c r="A460" s="2"/>
      <c r="B460" s="4"/>
    </row>
    <row r="461" spans="1:2">
      <c r="A461" s="2"/>
      <c r="B461" s="4"/>
    </row>
    <row r="462" spans="1:2">
      <c r="A462" s="2"/>
      <c r="B462" s="4"/>
    </row>
    <row r="463" spans="1:2">
      <c r="A463" s="2"/>
      <c r="B463" s="4"/>
    </row>
    <row r="464" spans="1:2">
      <c r="A464" s="2"/>
      <c r="B464" s="4"/>
    </row>
    <row r="465" spans="1:2">
      <c r="A465" s="2"/>
      <c r="B465" s="4"/>
    </row>
    <row r="466" spans="1:2">
      <c r="A466" s="2"/>
      <c r="B466" s="4"/>
    </row>
    <row r="467" spans="1:2">
      <c r="A467" s="2"/>
      <c r="B467" s="4"/>
    </row>
    <row r="468" spans="1:2">
      <c r="A468" s="2"/>
      <c r="B468" s="4"/>
    </row>
    <row r="469" spans="1:2">
      <c r="A469" s="2"/>
      <c r="B469" s="4"/>
    </row>
    <row r="470" spans="1:2">
      <c r="A470" s="2"/>
      <c r="B470" s="4"/>
    </row>
    <row r="471" spans="1:2">
      <c r="A471" s="2"/>
      <c r="B471" s="4"/>
    </row>
    <row r="472" spans="1:2">
      <c r="A472" s="2"/>
      <c r="B472" s="4"/>
    </row>
    <row r="473" spans="1:2">
      <c r="A473" s="2"/>
      <c r="B473" s="4"/>
    </row>
    <row r="474" spans="1:2">
      <c r="A474" s="2"/>
      <c r="B474" s="4"/>
    </row>
    <row r="475" spans="1:2">
      <c r="A475" s="2"/>
      <c r="B475" s="4"/>
    </row>
    <row r="476" spans="1:2">
      <c r="A476" s="2"/>
      <c r="B476" s="4"/>
    </row>
    <row r="477" spans="1:2">
      <c r="A477" s="2"/>
      <c r="B477" s="4"/>
    </row>
    <row r="478" spans="1:2">
      <c r="A478" s="2"/>
      <c r="B478" s="4"/>
    </row>
    <row r="479" spans="1:2">
      <c r="A479" s="2"/>
      <c r="B479" s="4"/>
    </row>
    <row r="480" spans="1:2">
      <c r="A480" s="2"/>
      <c r="B480" s="4"/>
    </row>
    <row r="481" spans="1:2">
      <c r="A481" s="2"/>
      <c r="B481" s="4"/>
    </row>
    <row r="482" spans="1:2">
      <c r="A482" s="2"/>
      <c r="B482" s="4"/>
    </row>
    <row r="483" spans="1:2">
      <c r="A483" s="2"/>
      <c r="B483" s="4"/>
    </row>
    <row r="484" spans="1:2">
      <c r="A484" s="2"/>
      <c r="B484" s="4"/>
    </row>
    <row r="485" spans="1:2">
      <c r="A485" s="2"/>
      <c r="B485" s="4"/>
    </row>
    <row r="486" spans="1:2">
      <c r="A486" s="2"/>
      <c r="B486" s="4"/>
    </row>
    <row r="487" spans="1:2">
      <c r="A487" s="2"/>
      <c r="B487" s="4"/>
    </row>
    <row r="488" spans="1:2">
      <c r="A488" s="2"/>
      <c r="B488" s="4"/>
    </row>
    <row r="489" spans="1:2">
      <c r="A489" s="2"/>
      <c r="B489" s="4"/>
    </row>
    <row r="490" spans="1:2">
      <c r="A490" s="2"/>
      <c r="B490" s="4"/>
    </row>
    <row r="491" spans="1:2">
      <c r="A491" s="2"/>
      <c r="B491" s="4"/>
    </row>
    <row r="492" spans="1:2">
      <c r="A492" s="2"/>
      <c r="B492" s="4"/>
    </row>
    <row r="493" spans="1:2">
      <c r="A493" s="2"/>
      <c r="B493" s="4"/>
    </row>
    <row r="494" spans="1:2">
      <c r="A494" s="2"/>
      <c r="B494" s="4"/>
    </row>
    <row r="495" spans="1:2">
      <c r="A495" s="2"/>
      <c r="B495" s="4"/>
    </row>
    <row r="496" spans="1:2">
      <c r="A496" s="2"/>
      <c r="B496" s="4"/>
    </row>
    <row r="497" spans="1:2">
      <c r="A497" s="2"/>
      <c r="B497" s="4"/>
    </row>
    <row r="498" spans="1:2">
      <c r="A498" s="2"/>
      <c r="B498" s="4"/>
    </row>
    <row r="499" spans="1:2">
      <c r="A499" s="2"/>
      <c r="B499" s="4"/>
    </row>
    <row r="500" spans="1:2">
      <c r="A500" s="2"/>
      <c r="B500" s="4"/>
    </row>
    <row r="501" spans="1:2">
      <c r="A501" s="2"/>
      <c r="B501" s="4"/>
    </row>
    <row r="502" spans="1:2">
      <c r="A502" s="2"/>
      <c r="B502" s="4"/>
    </row>
    <row r="503" spans="1:2">
      <c r="A503" s="2"/>
      <c r="B503" s="4"/>
    </row>
    <row r="504" spans="1:2">
      <c r="A504" s="2"/>
      <c r="B504" s="4"/>
    </row>
    <row r="505" spans="1:2">
      <c r="A505" s="2"/>
      <c r="B505" s="4"/>
    </row>
    <row r="506" spans="1:2">
      <c r="A506" s="2"/>
      <c r="B506" s="4"/>
    </row>
    <row r="507" spans="1:2">
      <c r="A507" s="2"/>
      <c r="B507" s="4"/>
    </row>
    <row r="508" spans="1:2">
      <c r="A508" s="2"/>
      <c r="B508" s="4"/>
    </row>
    <row r="509" spans="1:2">
      <c r="A509" s="2"/>
      <c r="B509" s="4"/>
    </row>
    <row r="510" spans="1:2">
      <c r="A510" s="2"/>
      <c r="B510" s="4"/>
    </row>
    <row r="511" spans="1:2">
      <c r="A511" s="2"/>
      <c r="B511" s="4"/>
    </row>
    <row r="512" spans="1:2">
      <c r="A512" s="2"/>
      <c r="B512" s="4"/>
    </row>
    <row r="513" spans="1:2">
      <c r="A513" s="2"/>
      <c r="B513" s="4"/>
    </row>
    <row r="514" spans="1:2">
      <c r="A514" s="2"/>
      <c r="B514" s="4"/>
    </row>
    <row r="515" spans="1:2">
      <c r="A515" s="2"/>
      <c r="B515" s="4"/>
    </row>
    <row r="516" spans="1:2">
      <c r="A516" s="2"/>
      <c r="B516" s="4"/>
    </row>
    <row r="517" spans="1:2">
      <c r="A517" s="2"/>
      <c r="B517" s="4"/>
    </row>
    <row r="518" spans="1:2">
      <c r="A518" s="2"/>
      <c r="B518" s="4"/>
    </row>
    <row r="519" spans="1:2">
      <c r="A519" s="2"/>
      <c r="B519" s="4"/>
    </row>
    <row r="520" spans="1:2">
      <c r="A520" s="2"/>
      <c r="B520" s="4"/>
    </row>
    <row r="521" spans="1:2">
      <c r="A521" s="2"/>
      <c r="B521" s="4"/>
    </row>
    <row r="522" spans="1:2">
      <c r="A522" s="2"/>
      <c r="B522" s="4"/>
    </row>
    <row r="523" spans="1:2">
      <c r="A523" s="2"/>
      <c r="B523" s="4"/>
    </row>
    <row r="524" spans="1:2">
      <c r="A524" s="2"/>
      <c r="B524" s="4"/>
    </row>
    <row r="525" spans="1:2">
      <c r="A525" s="2"/>
      <c r="B525" s="4"/>
    </row>
    <row r="526" spans="1:2">
      <c r="A526" s="2"/>
      <c r="B526" s="4"/>
    </row>
    <row r="527" spans="1:2">
      <c r="A527" s="2"/>
      <c r="B527" s="4"/>
    </row>
    <row r="528" spans="1:2">
      <c r="A528" s="2"/>
      <c r="B528" s="4"/>
    </row>
    <row r="529" spans="1:2">
      <c r="A529" s="2"/>
      <c r="B529" s="4"/>
    </row>
    <row r="530" spans="1:2">
      <c r="A530" s="14">
        <v>490</v>
      </c>
      <c r="B530" s="15">
        <v>0.75001157407407415</v>
      </c>
    </row>
    <row r="531" spans="1:2">
      <c r="A531" s="14">
        <v>491</v>
      </c>
      <c r="B531" s="15">
        <v>0.75003472222222223</v>
      </c>
    </row>
    <row r="532" spans="1:2">
      <c r="A532" s="14">
        <v>492</v>
      </c>
      <c r="B532" s="15">
        <v>0.75</v>
      </c>
    </row>
    <row r="533" spans="1:2">
      <c r="A533" s="14">
        <v>493</v>
      </c>
      <c r="B533" s="15">
        <v>0.75</v>
      </c>
    </row>
    <row r="534" spans="1:2">
      <c r="A534" s="14">
        <v>494</v>
      </c>
      <c r="B534" s="15">
        <v>0.75</v>
      </c>
    </row>
    <row r="535" spans="1:2">
      <c r="A535" s="14">
        <v>495</v>
      </c>
      <c r="B535" s="15">
        <v>0.75</v>
      </c>
    </row>
    <row r="536" spans="1:2">
      <c r="A536" s="2">
        <v>496</v>
      </c>
      <c r="B536" s="4">
        <v>0.54166666666666663</v>
      </c>
    </row>
    <row r="537" spans="1:2">
      <c r="A537" s="2">
        <v>497</v>
      </c>
      <c r="B537" s="4">
        <v>0.54166666666666663</v>
      </c>
    </row>
    <row r="538" spans="1:2">
      <c r="A538" s="2">
        <v>498</v>
      </c>
      <c r="B538" s="4">
        <v>0.54166666666666663</v>
      </c>
    </row>
    <row r="539" spans="1:2">
      <c r="A539" s="2">
        <v>499</v>
      </c>
      <c r="B539" s="4">
        <v>0.54166666666666663</v>
      </c>
    </row>
    <row r="540" spans="1:2">
      <c r="A540" s="2">
        <v>500</v>
      </c>
      <c r="B540" s="4">
        <v>0.58333333333333337</v>
      </c>
    </row>
  </sheetData>
  <pageMargins left="0.7" right="0.7" top="0.75" bottom="0.5600000000000000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="85" zoomScaleNormal="85" workbookViewId="0">
      <selection activeCell="A4" sqref="A4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2" customWidth="1"/>
    <col min="5" max="5" width="16.21875" style="12" customWidth="1"/>
    <col min="6" max="6" width="16.21875" style="11" customWidth="1"/>
    <col min="7" max="7" width="9.77734375" bestFit="1" customWidth="1"/>
  </cols>
  <sheetData>
    <row r="1" spans="1:7" ht="141.75" customHeight="1">
      <c r="F1" s="40">
        <v>2016</v>
      </c>
    </row>
    <row r="2" spans="1:7">
      <c r="A2" s="54" t="s">
        <v>230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3"/>
      <c r="B4" s="13"/>
      <c r="C4" s="13"/>
      <c r="D4" s="17"/>
      <c r="E4" s="37"/>
      <c r="F4" s="13"/>
    </row>
    <row r="5" spans="1:7" s="10" customForma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 ht="28.8">
      <c r="A6" s="21">
        <v>1</v>
      </c>
      <c r="B6" s="21">
        <f>IF('Classifica Maschile'!A7=0,"",'Classifica Maschile'!A7)</f>
        <v>70</v>
      </c>
      <c r="C6" s="21" t="str">
        <f>IF('Classifica Maschile'!B7=0,"",'Classifica Maschile'!B7)</f>
        <v>Simone De Toni</v>
      </c>
      <c r="D6" s="21">
        <f>IF(ISNA(VLOOKUP(B6,'Iscrizione non competitiva'!$A$2:$D$500,4,0)),"",VLOOKUP(B6,'Iscrizione non competitiva'!$A$2:$D$500,4,0))</f>
        <v>1998</v>
      </c>
      <c r="E6" s="39" t="str">
        <f>IF(ISNA(VLOOKUP($B6,'Iscrizione non competitiva'!$A$2:$E$500,5,0)),"",VLOOKUP($B6,'Iscrizione non competitiva'!$A$2:$E$500,5,0))</f>
        <v>Sci Club La Valle Agordina</v>
      </c>
      <c r="F6" s="22">
        <f>IF('Classifica Maschile'!D7=0,"",'Classifica Maschile'!D7)</f>
        <v>5.2175925925925924E-2</v>
      </c>
      <c r="G6" s="2"/>
    </row>
    <row r="7" spans="1:7">
      <c r="A7" s="21">
        <v>2</v>
      </c>
      <c r="B7" s="21">
        <f>IF('Classifica Maschile'!A8=0,"",'Classifica Maschile'!A8)</f>
        <v>490</v>
      </c>
      <c r="C7" s="21" t="str">
        <f>IF('Classifica Maschile'!B8=0,"",'Classifica Maschile'!B8)</f>
        <v>PIPPO</v>
      </c>
      <c r="D7" s="21">
        <f>IF(ISNA(VLOOKUP(B7,'Iscrizione non competitiva'!$A$2:$D$500,4,0)),"",VLOOKUP(B7,'Iscrizione non competitiva'!$A$2:$D$500,4,0))</f>
        <v>2002</v>
      </c>
      <c r="E7" s="39">
        <f>IF(ISNA(VLOOKUP($B7,'Iscrizione non competitiva'!$A$2:$E$500,5,0)),"",VLOOKUP($B7,'Iscrizione non competitiva'!$A$2:$E$500,5,0))</f>
        <v>0</v>
      </c>
      <c r="F7" s="22">
        <f>IF('Classifica Maschile'!D8=0,"",'Classifica Maschile'!D8)</f>
        <v>0.75001157407407415</v>
      </c>
      <c r="G7" s="23">
        <f>IF(F7="","",F7-$F$6)</f>
        <v>0.69783564814814825</v>
      </c>
    </row>
    <row r="8" spans="1:7">
      <c r="A8" s="21">
        <v>3</v>
      </c>
      <c r="B8" s="21" t="str">
        <f>IF('Classifica Maschile'!A9=0,"",'Classifica Maschile'!A9)</f>
        <v/>
      </c>
      <c r="C8" s="21" t="str">
        <f>IF('Classifica Maschile'!B9=0,"",'Classifica Maschile'!B9)</f>
        <v/>
      </c>
      <c r="D8" s="21" t="str">
        <f>IF(ISNA(VLOOKUP(B8,'Iscrizione non competitiva'!$A$2:$D$500,4,0)),"",VLOOKUP(B8,'Iscrizione non competitiva'!$A$2:$D$500,4,0))</f>
        <v/>
      </c>
      <c r="E8" s="39" t="str">
        <f>IF(ISNA(VLOOKUP($B8,'Iscrizione non competitiva'!$A$2:$E$500,5,0)),"",VLOOKUP($B8,'Iscrizione non competitiva'!$A$2:$E$500,5,0))</f>
        <v/>
      </c>
      <c r="F8" s="22" t="str">
        <f>IF('Classifica Maschile'!D9=0,"",'Classifica Maschile'!D9)</f>
        <v/>
      </c>
      <c r="G8" s="23" t="str">
        <f t="shared" ref="G8:G71" si="0">IF(F8="","",F8-$F$6)</f>
        <v/>
      </c>
    </row>
    <row r="9" spans="1:7">
      <c r="A9" s="21">
        <v>4</v>
      </c>
      <c r="B9" s="21" t="str">
        <f>IF('Classifica Maschile'!A10=0,"",'Classifica Maschile'!A10)</f>
        <v/>
      </c>
      <c r="C9" s="21" t="str">
        <f>IF('Classifica Maschile'!B10=0,"",'Classifica Maschile'!B10)</f>
        <v/>
      </c>
      <c r="D9" s="21" t="str">
        <f>IF(ISNA(VLOOKUP(B9,'Iscrizione non competitiva'!$A$2:$D$500,4,0)),"",VLOOKUP(B9,'Iscrizione non competitiva'!$A$2:$D$500,4,0))</f>
        <v/>
      </c>
      <c r="E9" s="39" t="str">
        <f>IF(ISNA(VLOOKUP($B9,'Iscrizione non competitiva'!$A$2:$E$500,5,0)),"",VLOOKUP($B9,'Iscrizione non competitiva'!$A$2:$E$500,5,0))</f>
        <v/>
      </c>
      <c r="F9" s="22" t="str">
        <f>IF('Classifica Maschile'!D10=0,"",'Classifica Maschile'!D10)</f>
        <v/>
      </c>
      <c r="G9" s="23" t="str">
        <f t="shared" si="0"/>
        <v/>
      </c>
    </row>
    <row r="10" spans="1:7">
      <c r="A10" s="21">
        <v>5</v>
      </c>
      <c r="B10" s="21" t="str">
        <f>IF('Classifica Maschile'!A11=0,"",'Classifica Maschile'!A11)</f>
        <v/>
      </c>
      <c r="C10" s="21" t="str">
        <f>IF('Classifica Maschile'!B11=0,"",'Classifica Maschile'!B11)</f>
        <v/>
      </c>
      <c r="D10" s="21" t="str">
        <f>IF(ISNA(VLOOKUP(B10,'Iscrizione non competitiva'!$A$2:$D$500,4,0)),"",VLOOKUP(B10,'Iscrizione non competitiva'!$A$2:$D$500,4,0))</f>
        <v/>
      </c>
      <c r="E10" s="39" t="str">
        <f>IF(ISNA(VLOOKUP($B10,'Iscrizione non competitiva'!$A$2:$E$500,5,0)),"",VLOOKUP($B10,'Iscrizione non competitiva'!$A$2:$E$500,5,0))</f>
        <v/>
      </c>
      <c r="F10" s="22" t="str">
        <f>IF('Classifica Maschile'!D11=0,"",'Classifica Maschile'!D11)</f>
        <v/>
      </c>
      <c r="G10" s="23" t="str">
        <f t="shared" si="0"/>
        <v/>
      </c>
    </row>
    <row r="11" spans="1:7">
      <c r="A11" s="21">
        <v>6</v>
      </c>
      <c r="B11" s="21" t="str">
        <f>IF('Classifica Maschile'!A12=0,"",'Classifica Maschile'!A12)</f>
        <v/>
      </c>
      <c r="C11" s="21" t="str">
        <f>IF('Classifica Maschile'!B12=0,"",'Classifica Maschile'!B12)</f>
        <v/>
      </c>
      <c r="D11" s="21" t="str">
        <f>IF(ISNA(VLOOKUP(B11,'Iscrizione non competitiva'!$A$2:$D$500,4,0)),"",VLOOKUP(B11,'Iscrizione non competitiva'!$A$2:$D$500,4,0))</f>
        <v/>
      </c>
      <c r="E11" s="39" t="str">
        <f>IF(ISNA(VLOOKUP($B11,'Iscrizione non competitiva'!$A$2:$E$500,5,0)),"",VLOOKUP($B11,'Iscrizione non competitiva'!$A$2:$E$500,5,0))</f>
        <v/>
      </c>
      <c r="F11" s="22" t="str">
        <f>IF('Classifica Maschile'!D12=0,"",'Classifica Maschile'!D12)</f>
        <v/>
      </c>
      <c r="G11" s="23" t="str">
        <f t="shared" si="0"/>
        <v/>
      </c>
    </row>
    <row r="12" spans="1:7">
      <c r="A12" s="21">
        <v>7</v>
      </c>
      <c r="B12" s="21" t="str">
        <f>IF('Classifica Maschile'!A13=0,"",'Classifica Maschile'!A13)</f>
        <v/>
      </c>
      <c r="C12" s="21" t="str">
        <f>IF('Classifica Maschile'!B13=0,"",'Classifica Maschile'!B13)</f>
        <v/>
      </c>
      <c r="D12" s="21" t="str">
        <f>IF(ISNA(VLOOKUP(B12,'Iscrizione non competitiva'!$A$2:$D$500,4,0)),"",VLOOKUP(B12,'Iscrizione non competitiva'!$A$2:$D$500,4,0))</f>
        <v/>
      </c>
      <c r="E12" s="39" t="str">
        <f>IF(ISNA(VLOOKUP($B12,'Iscrizione non competitiva'!$A$2:$E$500,5,0)),"",VLOOKUP($B12,'Iscrizione non competitiva'!$A$2:$E$500,5,0))</f>
        <v/>
      </c>
      <c r="F12" s="22" t="str">
        <f>IF('Classifica Maschile'!D13=0,"",'Classifica Maschile'!D13)</f>
        <v/>
      </c>
      <c r="G12" s="23" t="str">
        <f t="shared" si="0"/>
        <v/>
      </c>
    </row>
    <row r="13" spans="1:7">
      <c r="A13" s="21">
        <v>8</v>
      </c>
      <c r="B13" s="21" t="str">
        <f>IF('Classifica Maschile'!A14=0,"",'Classifica Maschile'!A14)</f>
        <v/>
      </c>
      <c r="C13" s="21" t="str">
        <f>IF('Classifica Maschile'!B14=0,"",'Classifica Maschile'!B14)</f>
        <v/>
      </c>
      <c r="D13" s="21" t="str">
        <f>IF(ISNA(VLOOKUP(B13,'Iscrizione non competitiva'!$A$2:$D$500,4,0)),"",VLOOKUP(B13,'Iscrizione non competitiva'!$A$2:$D$500,4,0))</f>
        <v/>
      </c>
      <c r="E13" s="39" t="str">
        <f>IF(ISNA(VLOOKUP($B13,'Iscrizione non competitiva'!$A$2:$E$500,5,0)),"",VLOOKUP($B13,'Iscrizione non competitiva'!$A$2:$E$500,5,0))</f>
        <v/>
      </c>
      <c r="F13" s="22" t="str">
        <f>IF('Classifica Maschile'!D14=0,"",'Classifica Maschile'!D14)</f>
        <v/>
      </c>
      <c r="G13" s="23" t="str">
        <f t="shared" si="0"/>
        <v/>
      </c>
    </row>
    <row r="14" spans="1:7">
      <c r="A14" s="21">
        <v>9</v>
      </c>
      <c r="B14" s="21" t="str">
        <f>IF('Classifica Maschile'!A15=0,"",'Classifica Maschile'!A15)</f>
        <v/>
      </c>
      <c r="C14" s="21" t="str">
        <f>IF('Classifica Maschile'!B15=0,"",'Classifica Maschile'!B15)</f>
        <v/>
      </c>
      <c r="D14" s="21" t="str">
        <f>IF(ISNA(VLOOKUP(B14,'Iscrizione non competitiva'!$A$2:$D$500,4,0)),"",VLOOKUP(B14,'Iscrizione non competitiva'!$A$2:$D$500,4,0))</f>
        <v/>
      </c>
      <c r="E14" s="39" t="str">
        <f>IF(ISNA(VLOOKUP($B14,'Iscrizione non competitiva'!$A$2:$E$500,5,0)),"",VLOOKUP($B14,'Iscrizione non competitiva'!$A$2:$E$500,5,0))</f>
        <v/>
      </c>
      <c r="F14" s="22" t="str">
        <f>IF('Classifica Maschile'!D15=0,"",'Classifica Maschile'!D15)</f>
        <v/>
      </c>
      <c r="G14" s="23" t="str">
        <f t="shared" si="0"/>
        <v/>
      </c>
    </row>
    <row r="15" spans="1:7">
      <c r="A15" s="21">
        <v>10</v>
      </c>
      <c r="B15" s="21" t="str">
        <f>IF('Classifica Maschile'!A16=0,"",'Classifica Maschile'!A16)</f>
        <v/>
      </c>
      <c r="C15" s="21" t="str">
        <f>IF('Classifica Maschile'!B16=0,"",'Classifica Maschile'!B16)</f>
        <v/>
      </c>
      <c r="D15" s="21" t="str">
        <f>IF(ISNA(VLOOKUP(B15,'Iscrizione non competitiva'!$A$2:$D$500,4,0)),"",VLOOKUP(B15,'Iscrizione non competitiva'!$A$2:$D$500,4,0))</f>
        <v/>
      </c>
      <c r="E15" s="39" t="str">
        <f>IF(ISNA(VLOOKUP($B15,'Iscrizione non competitiva'!$A$2:$E$500,5,0)),"",VLOOKUP($B15,'Iscrizione non competitiva'!$A$2:$E$500,5,0))</f>
        <v/>
      </c>
      <c r="F15" s="22" t="str">
        <f>IF('Classifica Maschile'!D16=0,"",'Classifica Maschile'!D16)</f>
        <v/>
      </c>
      <c r="G15" s="23" t="str">
        <f t="shared" si="0"/>
        <v/>
      </c>
    </row>
    <row r="16" spans="1:7">
      <c r="A16" s="21">
        <v>11</v>
      </c>
      <c r="B16" s="21" t="str">
        <f>IF('Classifica Maschile'!A17=0,"",'Classifica Maschile'!A17)</f>
        <v/>
      </c>
      <c r="C16" s="21" t="str">
        <f>IF('Classifica Maschile'!B17=0,"",'Classifica Maschile'!B17)</f>
        <v/>
      </c>
      <c r="D16" s="21" t="str">
        <f>IF(ISNA(VLOOKUP(B16,'Iscrizione non competitiva'!$A$2:$D$500,4,0)),"",VLOOKUP(B16,'Iscrizione non competitiva'!$A$2:$D$500,4,0))</f>
        <v/>
      </c>
      <c r="E16" s="39" t="str">
        <f>IF(ISNA(VLOOKUP($B16,'Iscrizione non competitiva'!$A$2:$E$500,5,0)),"",VLOOKUP($B16,'Iscrizione non competitiva'!$A$2:$E$500,5,0))</f>
        <v/>
      </c>
      <c r="F16" s="22" t="str">
        <f>IF('Classifica Maschile'!D17=0,"",'Classifica Maschile'!D17)</f>
        <v/>
      </c>
      <c r="G16" s="23" t="str">
        <f t="shared" si="0"/>
        <v/>
      </c>
    </row>
    <row r="17" spans="1:7">
      <c r="A17" s="21">
        <v>12</v>
      </c>
      <c r="B17" s="21" t="str">
        <f>IF('Classifica Maschile'!A18=0,"",'Classifica Maschile'!A18)</f>
        <v/>
      </c>
      <c r="C17" s="21" t="str">
        <f>IF('Classifica Maschile'!B18=0,"",'Classifica Maschile'!B18)</f>
        <v/>
      </c>
      <c r="D17" s="21" t="str">
        <f>IF(ISNA(VLOOKUP(B17,'Iscrizione non competitiva'!$A$2:$D$500,4,0)),"",VLOOKUP(B17,'Iscrizione non competitiva'!$A$2:$D$500,4,0))</f>
        <v/>
      </c>
      <c r="E17" s="39" t="str">
        <f>IF(ISNA(VLOOKUP($B17,'Iscrizione non competitiva'!$A$2:$E$500,5,0)),"",VLOOKUP($B17,'Iscrizione non competitiva'!$A$2:$E$500,5,0))</f>
        <v/>
      </c>
      <c r="F17" s="22" t="str">
        <f>IF('Classifica Maschile'!D18=0,"",'Classifica Maschile'!D18)</f>
        <v/>
      </c>
      <c r="G17" s="23" t="str">
        <f t="shared" si="0"/>
        <v/>
      </c>
    </row>
    <row r="18" spans="1:7">
      <c r="A18" s="21">
        <v>13</v>
      </c>
      <c r="B18" s="21" t="str">
        <f>IF('Classifica Maschile'!A19=0,"",'Classifica Maschile'!A19)</f>
        <v/>
      </c>
      <c r="C18" s="21" t="str">
        <f>IF('Classifica Maschile'!B19=0,"",'Classifica Maschile'!B19)</f>
        <v/>
      </c>
      <c r="D18" s="21" t="str">
        <f>IF(ISNA(VLOOKUP(B18,'Iscrizione non competitiva'!$A$2:$D$500,4,0)),"",VLOOKUP(B18,'Iscrizione non competitiva'!$A$2:$D$500,4,0))</f>
        <v/>
      </c>
      <c r="E18" s="39" t="str">
        <f>IF(ISNA(VLOOKUP($B18,'Iscrizione non competitiva'!$A$2:$E$500,5,0)),"",VLOOKUP($B18,'Iscrizione non competitiva'!$A$2:$E$500,5,0))</f>
        <v/>
      </c>
      <c r="F18" s="22" t="str">
        <f>IF('Classifica Maschile'!D19=0,"",'Classifica Maschile'!D19)</f>
        <v/>
      </c>
      <c r="G18" s="23" t="str">
        <f t="shared" si="0"/>
        <v/>
      </c>
    </row>
    <row r="19" spans="1:7">
      <c r="A19" s="21">
        <v>14</v>
      </c>
      <c r="B19" s="21" t="str">
        <f>IF('Classifica Maschile'!A20=0,"",'Classifica Maschile'!A20)</f>
        <v/>
      </c>
      <c r="C19" s="21" t="str">
        <f>IF('Classifica Maschile'!B20=0,"",'Classifica Maschile'!B20)</f>
        <v/>
      </c>
      <c r="D19" s="21" t="str">
        <f>IF(ISNA(VLOOKUP(B19,'Iscrizione non competitiva'!$A$2:$D$500,4,0)),"",VLOOKUP(B19,'Iscrizione non competitiva'!$A$2:$D$500,4,0))</f>
        <v/>
      </c>
      <c r="E19" s="39" t="str">
        <f>IF(ISNA(VLOOKUP($B19,'Iscrizione non competitiva'!$A$2:$E$500,5,0)),"",VLOOKUP($B19,'Iscrizione non competitiva'!$A$2:$E$500,5,0))</f>
        <v/>
      </c>
      <c r="F19" s="22" t="str">
        <f>IF('Classifica Maschile'!D20=0,"",'Classifica Maschile'!D20)</f>
        <v/>
      </c>
      <c r="G19" s="23" t="str">
        <f t="shared" si="0"/>
        <v/>
      </c>
    </row>
    <row r="20" spans="1:7">
      <c r="A20" s="21">
        <v>15</v>
      </c>
      <c r="B20" s="21" t="str">
        <f>IF('Classifica Maschile'!A21=0,"",'Classifica Maschile'!A21)</f>
        <v/>
      </c>
      <c r="C20" s="21" t="str">
        <f>IF('Classifica Maschile'!B21=0,"",'Classifica Maschile'!B21)</f>
        <v/>
      </c>
      <c r="D20" s="21" t="str">
        <f>IF(ISNA(VLOOKUP(B20,'Iscrizione non competitiva'!$A$2:$D$500,4,0)),"",VLOOKUP(B20,'Iscrizione non competitiva'!$A$2:$D$500,4,0))</f>
        <v/>
      </c>
      <c r="E20" s="39" t="str">
        <f>IF(ISNA(VLOOKUP($B20,'Iscrizione non competitiva'!$A$2:$E$500,5,0)),"",VLOOKUP($B20,'Iscrizione non competitiva'!$A$2:$E$500,5,0))</f>
        <v/>
      </c>
      <c r="F20" s="22" t="str">
        <f>IF('Classifica Maschile'!D21=0,"",'Classifica Maschile'!D21)</f>
        <v/>
      </c>
      <c r="G20" s="23" t="str">
        <f t="shared" si="0"/>
        <v/>
      </c>
    </row>
    <row r="21" spans="1:7">
      <c r="A21" s="21">
        <v>16</v>
      </c>
      <c r="B21" s="21" t="str">
        <f>IF('Classifica Maschile'!A22=0,"",'Classifica Maschile'!A22)</f>
        <v/>
      </c>
      <c r="C21" s="21" t="str">
        <f>IF('Classifica Maschile'!B22=0,"",'Classifica Maschile'!B22)</f>
        <v/>
      </c>
      <c r="D21" s="21" t="str">
        <f>IF(ISNA(VLOOKUP(B21,'Iscrizione non competitiva'!$A$2:$D$500,4,0)),"",VLOOKUP(B21,'Iscrizione non competitiva'!$A$2:$D$500,4,0))</f>
        <v/>
      </c>
      <c r="E21" s="39" t="str">
        <f>IF(ISNA(VLOOKUP($B21,'Iscrizione non competitiva'!$A$2:$E$500,5,0)),"",VLOOKUP($B21,'Iscrizione non competitiva'!$A$2:$E$500,5,0))</f>
        <v/>
      </c>
      <c r="F21" s="22" t="str">
        <f>IF('Classifica Maschile'!D22=0,"",'Classifica Maschile'!D22)</f>
        <v/>
      </c>
      <c r="G21" s="23" t="str">
        <f t="shared" si="0"/>
        <v/>
      </c>
    </row>
    <row r="22" spans="1:7">
      <c r="A22" s="21">
        <v>17</v>
      </c>
      <c r="B22" s="21" t="str">
        <f>IF('Classifica Maschile'!A23=0,"",'Classifica Maschile'!A23)</f>
        <v/>
      </c>
      <c r="C22" s="21" t="str">
        <f>IF('Classifica Maschile'!B23=0,"",'Classifica Maschile'!B23)</f>
        <v/>
      </c>
      <c r="D22" s="21" t="str">
        <f>IF(ISNA(VLOOKUP(B22,'Iscrizione non competitiva'!$A$2:$D$500,4,0)),"",VLOOKUP(B22,'Iscrizione non competitiva'!$A$2:$D$500,4,0))</f>
        <v/>
      </c>
      <c r="E22" s="39" t="str">
        <f>IF(ISNA(VLOOKUP($B22,'Iscrizione non competitiva'!$A$2:$E$500,5,0)),"",VLOOKUP($B22,'Iscrizione non competitiva'!$A$2:$E$500,5,0))</f>
        <v/>
      </c>
      <c r="F22" s="22" t="str">
        <f>IF('Classifica Maschile'!D23=0,"",'Classifica Maschile'!D23)</f>
        <v/>
      </c>
      <c r="G22" s="23" t="str">
        <f t="shared" si="0"/>
        <v/>
      </c>
    </row>
    <row r="23" spans="1:7">
      <c r="A23" s="21">
        <v>18</v>
      </c>
      <c r="B23" s="21" t="str">
        <f>IF('Classifica Maschile'!A24=0,"",'Classifica Maschile'!A24)</f>
        <v/>
      </c>
      <c r="C23" s="21" t="str">
        <f>IF('Classifica Maschile'!B24=0,"",'Classifica Maschile'!B24)</f>
        <v/>
      </c>
      <c r="D23" s="21" t="str">
        <f>IF(ISNA(VLOOKUP(B23,'Iscrizione non competitiva'!$A$2:$D$500,4,0)),"",VLOOKUP(B23,'Iscrizione non competitiva'!$A$2:$D$500,4,0))</f>
        <v/>
      </c>
      <c r="E23" s="39" t="str">
        <f>IF(ISNA(VLOOKUP($B23,'Iscrizione non competitiva'!$A$2:$E$500,5,0)),"",VLOOKUP($B23,'Iscrizione non competitiva'!$A$2:$E$500,5,0))</f>
        <v/>
      </c>
      <c r="F23" s="22" t="str">
        <f>IF('Classifica Maschile'!D24=0,"",'Classifica Maschile'!D24)</f>
        <v/>
      </c>
      <c r="G23" s="23" t="str">
        <f t="shared" si="0"/>
        <v/>
      </c>
    </row>
    <row r="24" spans="1:7">
      <c r="A24" s="21">
        <v>19</v>
      </c>
      <c r="B24" s="21" t="str">
        <f>IF('Classifica Maschile'!A25=0,"",'Classifica Maschile'!A25)</f>
        <v/>
      </c>
      <c r="C24" s="21" t="str">
        <f>IF('Classifica Maschile'!B25=0,"",'Classifica Maschile'!B25)</f>
        <v/>
      </c>
      <c r="D24" s="21" t="str">
        <f>IF(ISNA(VLOOKUP(B24,'Iscrizione non competitiva'!$A$2:$D$500,4,0)),"",VLOOKUP(B24,'Iscrizione non competitiva'!$A$2:$D$500,4,0))</f>
        <v/>
      </c>
      <c r="E24" s="39" t="str">
        <f>IF(ISNA(VLOOKUP($B24,'Iscrizione non competitiva'!$A$2:$E$500,5,0)),"",VLOOKUP($B24,'Iscrizione non competitiva'!$A$2:$E$500,5,0))</f>
        <v/>
      </c>
      <c r="F24" s="22" t="str">
        <f>IF('Classifica Maschile'!D25=0,"",'Classifica Maschile'!D25)</f>
        <v/>
      </c>
      <c r="G24" s="23" t="str">
        <f t="shared" si="0"/>
        <v/>
      </c>
    </row>
    <row r="25" spans="1:7">
      <c r="A25" s="21">
        <v>20</v>
      </c>
      <c r="B25" s="21" t="str">
        <f>IF('Classifica Maschile'!A26=0,"",'Classifica Maschile'!A26)</f>
        <v/>
      </c>
      <c r="C25" s="21" t="str">
        <f>IF('Classifica Maschile'!B26=0,"",'Classifica Maschile'!B26)</f>
        <v/>
      </c>
      <c r="D25" s="21" t="str">
        <f>IF(ISNA(VLOOKUP(B25,'Iscrizione non competitiva'!$A$2:$D$500,4,0)),"",VLOOKUP(B25,'Iscrizione non competitiva'!$A$2:$D$500,4,0))</f>
        <v/>
      </c>
      <c r="E25" s="39" t="str">
        <f>IF(ISNA(VLOOKUP($B25,'Iscrizione non competitiva'!$A$2:$E$500,5,0)),"",VLOOKUP($B25,'Iscrizione non competitiva'!$A$2:$E$500,5,0))</f>
        <v/>
      </c>
      <c r="F25" s="22" t="str">
        <f>IF('Classifica Maschile'!D26=0,"",'Classifica Maschile'!D26)</f>
        <v/>
      </c>
      <c r="G25" s="23" t="str">
        <f t="shared" si="0"/>
        <v/>
      </c>
    </row>
    <row r="26" spans="1:7">
      <c r="A26" s="21">
        <v>21</v>
      </c>
      <c r="B26" s="21" t="str">
        <f>IF('Classifica Maschile'!A27=0,"",'Classifica Maschile'!A27)</f>
        <v/>
      </c>
      <c r="C26" s="21" t="str">
        <f>IF('Classifica Maschile'!B27=0,"",'Classifica Maschile'!B27)</f>
        <v/>
      </c>
      <c r="D26" s="21" t="str">
        <f>IF(ISNA(VLOOKUP(B26,'Iscrizione non competitiva'!$A$2:$D$500,4,0)),"",VLOOKUP(B26,'Iscrizione non competitiva'!$A$2:$D$500,4,0))</f>
        <v/>
      </c>
      <c r="E26" s="39" t="str">
        <f>IF(ISNA(VLOOKUP($B26,'Iscrizione non competitiva'!$A$2:$E$500,5,0)),"",VLOOKUP($B26,'Iscrizione non competitiva'!$A$2:$E$500,5,0))</f>
        <v/>
      </c>
      <c r="F26" s="22" t="str">
        <f>IF('Classifica Maschile'!D27=0,"",'Classifica Maschile'!D27)</f>
        <v/>
      </c>
      <c r="G26" s="23" t="str">
        <f t="shared" si="0"/>
        <v/>
      </c>
    </row>
    <row r="27" spans="1:7">
      <c r="A27" s="21">
        <v>22</v>
      </c>
      <c r="B27" s="21" t="str">
        <f>IF('Classifica Maschile'!A28=0,"",'Classifica Maschile'!A28)</f>
        <v/>
      </c>
      <c r="C27" s="21" t="str">
        <f>IF('Classifica Maschile'!B28=0,"",'Classifica Maschile'!B28)</f>
        <v/>
      </c>
      <c r="D27" s="21" t="str">
        <f>IF(ISNA(VLOOKUP(B27,'Iscrizione non competitiva'!$A$2:$D$500,4,0)),"",VLOOKUP(B27,'Iscrizione non competitiva'!$A$2:$D$500,4,0))</f>
        <v/>
      </c>
      <c r="E27" s="39" t="str">
        <f>IF(ISNA(VLOOKUP($B27,'Iscrizione non competitiva'!$A$2:$E$500,5,0)),"",VLOOKUP($B27,'Iscrizione non competitiva'!$A$2:$E$500,5,0))</f>
        <v/>
      </c>
      <c r="F27" s="22" t="str">
        <f>IF('Classifica Maschile'!D28=0,"",'Classifica Maschile'!D28)</f>
        <v/>
      </c>
      <c r="G27" s="23" t="str">
        <f t="shared" si="0"/>
        <v/>
      </c>
    </row>
    <row r="28" spans="1:7">
      <c r="A28" s="21">
        <v>23</v>
      </c>
      <c r="B28" s="21" t="str">
        <f>IF('Classifica Maschile'!A29=0,"",'Classifica Maschile'!A29)</f>
        <v/>
      </c>
      <c r="C28" s="21" t="str">
        <f>IF('Classifica Maschile'!B29=0,"",'Classifica Maschile'!B29)</f>
        <v/>
      </c>
      <c r="D28" s="21" t="str">
        <f>IF(ISNA(VLOOKUP(B28,'Iscrizione non competitiva'!$A$2:$D$500,4,0)),"",VLOOKUP(B28,'Iscrizione non competitiva'!$A$2:$D$500,4,0))</f>
        <v/>
      </c>
      <c r="E28" s="39" t="str">
        <f>IF(ISNA(VLOOKUP($B28,'Iscrizione non competitiva'!$A$2:$E$500,5,0)),"",VLOOKUP($B28,'Iscrizione non competitiva'!$A$2:$E$500,5,0))</f>
        <v/>
      </c>
      <c r="F28" s="22" t="str">
        <f>IF('Classifica Maschile'!D29=0,"",'Classifica Maschile'!D29)</f>
        <v/>
      </c>
      <c r="G28" s="23" t="str">
        <f t="shared" si="0"/>
        <v/>
      </c>
    </row>
    <row r="29" spans="1:7">
      <c r="A29" s="21">
        <v>24</v>
      </c>
      <c r="B29" s="21" t="str">
        <f>IF('Classifica Maschile'!A30=0,"",'Classifica Maschile'!A30)</f>
        <v/>
      </c>
      <c r="C29" s="21" t="str">
        <f>IF('Classifica Maschile'!B30=0,"",'Classifica Maschile'!B30)</f>
        <v/>
      </c>
      <c r="D29" s="21" t="str">
        <f>IF(ISNA(VLOOKUP(B29,'Iscrizione non competitiva'!$A$2:$D$500,4,0)),"",VLOOKUP(B29,'Iscrizione non competitiva'!$A$2:$D$500,4,0))</f>
        <v/>
      </c>
      <c r="E29" s="39" t="str">
        <f>IF(ISNA(VLOOKUP($B29,'Iscrizione non competitiva'!$A$2:$E$500,5,0)),"",VLOOKUP($B29,'Iscrizione non competitiva'!$A$2:$E$500,5,0))</f>
        <v/>
      </c>
      <c r="F29" s="22" t="str">
        <f>IF('Classifica Maschile'!D30=0,"",'Classifica Maschile'!D30)</f>
        <v/>
      </c>
      <c r="G29" s="23" t="str">
        <f t="shared" si="0"/>
        <v/>
      </c>
    </row>
    <row r="30" spans="1:7">
      <c r="A30" s="21">
        <v>25</v>
      </c>
      <c r="B30" s="21" t="str">
        <f>IF('Classifica Maschile'!A31=0,"",'Classifica Maschile'!A31)</f>
        <v/>
      </c>
      <c r="C30" s="21" t="str">
        <f>IF('Classifica Maschile'!B31=0,"",'Classifica Maschile'!B31)</f>
        <v/>
      </c>
      <c r="D30" s="21" t="str">
        <f>IF(ISNA(VLOOKUP(B30,'Iscrizione non competitiva'!$A$2:$D$500,4,0)),"",VLOOKUP(B30,'Iscrizione non competitiva'!$A$2:$D$500,4,0))</f>
        <v/>
      </c>
      <c r="E30" s="39" t="str">
        <f>IF(ISNA(VLOOKUP($B30,'Iscrizione non competitiva'!$A$2:$E$500,5,0)),"",VLOOKUP($B30,'Iscrizione non competitiva'!$A$2:$E$500,5,0))</f>
        <v/>
      </c>
      <c r="F30" s="22" t="str">
        <f>IF('Classifica Maschile'!D31=0,"",'Classifica Maschile'!D31)</f>
        <v/>
      </c>
      <c r="G30" s="23" t="str">
        <f t="shared" si="0"/>
        <v/>
      </c>
    </row>
    <row r="31" spans="1:7">
      <c r="A31" s="21">
        <v>26</v>
      </c>
      <c r="B31" s="21" t="str">
        <f>IF('Classifica Maschile'!A32=0,"",'Classifica Maschile'!A32)</f>
        <v/>
      </c>
      <c r="C31" s="21" t="str">
        <f>IF('Classifica Maschile'!B32=0,"",'Classifica Maschile'!B32)</f>
        <v/>
      </c>
      <c r="D31" s="21" t="str">
        <f>IF(ISNA(VLOOKUP(B31,'Iscrizione non competitiva'!$A$2:$D$500,4,0)),"",VLOOKUP(B31,'Iscrizione non competitiva'!$A$2:$D$500,4,0))</f>
        <v/>
      </c>
      <c r="E31" s="39" t="str">
        <f>IF(ISNA(VLOOKUP($B31,'Iscrizione non competitiva'!$A$2:$E$500,5,0)),"",VLOOKUP($B31,'Iscrizione non competitiva'!$A$2:$E$500,5,0))</f>
        <v/>
      </c>
      <c r="F31" s="22" t="str">
        <f>IF('Classifica Maschile'!D32=0,"",'Classifica Maschile'!D32)</f>
        <v/>
      </c>
      <c r="G31" s="23" t="str">
        <f t="shared" si="0"/>
        <v/>
      </c>
    </row>
    <row r="32" spans="1:7">
      <c r="A32" s="21">
        <v>27</v>
      </c>
      <c r="B32" s="21" t="str">
        <f>IF('Classifica Maschile'!A33=0,"",'Classifica Maschile'!A33)</f>
        <v/>
      </c>
      <c r="C32" s="21" t="str">
        <f>IF('Classifica Maschile'!B33=0,"",'Classifica Maschile'!B33)</f>
        <v/>
      </c>
      <c r="D32" s="21" t="str">
        <f>IF(ISNA(VLOOKUP(B32,'Iscrizione non competitiva'!$A$2:$D$500,4,0)),"",VLOOKUP(B32,'Iscrizione non competitiva'!$A$2:$D$500,4,0))</f>
        <v/>
      </c>
      <c r="E32" s="39" t="str">
        <f>IF(ISNA(VLOOKUP($B32,'Iscrizione non competitiva'!$A$2:$E$500,5,0)),"",VLOOKUP($B32,'Iscrizione non competitiva'!$A$2:$E$500,5,0))</f>
        <v/>
      </c>
      <c r="F32" s="22" t="str">
        <f>IF('Classifica Maschile'!D33=0,"",'Classifica Maschile'!D33)</f>
        <v/>
      </c>
      <c r="G32" s="23" t="str">
        <f t="shared" si="0"/>
        <v/>
      </c>
    </row>
    <row r="33" spans="1:7">
      <c r="A33" s="21">
        <v>28</v>
      </c>
      <c r="B33" s="21" t="str">
        <f>IF('Classifica Maschile'!A34=0,"",'Classifica Maschile'!A34)</f>
        <v/>
      </c>
      <c r="C33" s="21" t="str">
        <f>IF('Classifica Maschile'!B34=0,"",'Classifica Maschile'!B34)</f>
        <v/>
      </c>
      <c r="D33" s="21" t="str">
        <f>IF(ISNA(VLOOKUP(B33,'Iscrizione non competitiva'!$A$2:$D$500,4,0)),"",VLOOKUP(B33,'Iscrizione non competitiva'!$A$2:$D$500,4,0))</f>
        <v/>
      </c>
      <c r="E33" s="39" t="str">
        <f>IF(ISNA(VLOOKUP($B33,'Iscrizione non competitiva'!$A$2:$E$500,5,0)),"",VLOOKUP($B33,'Iscrizione non competitiva'!$A$2:$E$500,5,0))</f>
        <v/>
      </c>
      <c r="F33" s="22" t="str">
        <f>IF('Classifica Maschile'!D34=0,"",'Classifica Maschile'!D34)</f>
        <v/>
      </c>
      <c r="G33" s="23" t="str">
        <f t="shared" si="0"/>
        <v/>
      </c>
    </row>
    <row r="34" spans="1:7">
      <c r="A34" s="21">
        <v>29</v>
      </c>
      <c r="B34" s="21" t="str">
        <f>IF('Classifica Maschile'!A35=0,"",'Classifica Maschile'!A35)</f>
        <v/>
      </c>
      <c r="C34" s="21" t="str">
        <f>IF('Classifica Maschile'!B35=0,"",'Classifica Maschile'!B35)</f>
        <v/>
      </c>
      <c r="D34" s="21" t="str">
        <f>IF(ISNA(VLOOKUP(B34,'Iscrizione non competitiva'!$A$2:$D$500,4,0)),"",VLOOKUP(B34,'Iscrizione non competitiva'!$A$2:$D$500,4,0))</f>
        <v/>
      </c>
      <c r="E34" s="39" t="str">
        <f>IF(ISNA(VLOOKUP($B34,'Iscrizione non competitiva'!$A$2:$E$500,5,0)),"",VLOOKUP($B34,'Iscrizione non competitiva'!$A$2:$E$500,5,0))</f>
        <v/>
      </c>
      <c r="F34" s="22" t="str">
        <f>IF('Classifica Maschile'!D35=0,"",'Classifica Maschile'!D35)</f>
        <v/>
      </c>
      <c r="G34" s="23" t="str">
        <f t="shared" si="0"/>
        <v/>
      </c>
    </row>
    <row r="35" spans="1:7">
      <c r="A35" s="21">
        <v>30</v>
      </c>
      <c r="B35" s="21" t="str">
        <f>IF('Classifica Maschile'!A36=0,"",'Classifica Maschile'!A36)</f>
        <v/>
      </c>
      <c r="C35" s="21" t="str">
        <f>IF('Classifica Maschile'!B36=0,"",'Classifica Maschile'!B36)</f>
        <v/>
      </c>
      <c r="D35" s="21" t="str">
        <f>IF(ISNA(VLOOKUP(B35,'Iscrizione non competitiva'!$A$2:$D$500,4,0)),"",VLOOKUP(B35,'Iscrizione non competitiva'!$A$2:$D$500,4,0))</f>
        <v/>
      </c>
      <c r="E35" s="39" t="str">
        <f>IF(ISNA(VLOOKUP($B35,'Iscrizione non competitiva'!$A$2:$E$500,5,0)),"",VLOOKUP($B35,'Iscrizione non competitiva'!$A$2:$E$500,5,0))</f>
        <v/>
      </c>
      <c r="F35" s="22" t="str">
        <f>IF('Classifica Maschile'!D36=0,"",'Classifica Maschile'!D36)</f>
        <v/>
      </c>
      <c r="G35" s="23" t="str">
        <f t="shared" si="0"/>
        <v/>
      </c>
    </row>
    <row r="36" spans="1:7">
      <c r="A36" s="21">
        <v>31</v>
      </c>
      <c r="B36" s="21" t="str">
        <f>IF('Classifica Maschile'!A37=0,"",'Classifica Maschile'!A37)</f>
        <v/>
      </c>
      <c r="C36" s="21" t="str">
        <f>IF('Classifica Maschile'!B37=0,"",'Classifica Maschile'!B37)</f>
        <v/>
      </c>
      <c r="D36" s="21" t="str">
        <f>IF(ISNA(VLOOKUP(B36,'Iscrizione non competitiva'!$A$2:$D$500,4,0)),"",VLOOKUP(B36,'Iscrizione non competitiva'!$A$2:$D$500,4,0))</f>
        <v/>
      </c>
      <c r="E36" s="39" t="str">
        <f>IF(ISNA(VLOOKUP($B36,'Iscrizione non competitiva'!$A$2:$E$500,5,0)),"",VLOOKUP($B36,'Iscrizione non competitiva'!$A$2:$E$500,5,0))</f>
        <v/>
      </c>
      <c r="F36" s="22" t="str">
        <f>IF('Classifica Maschile'!D37=0,"",'Classifica Maschile'!D37)</f>
        <v/>
      </c>
      <c r="G36" s="23" t="str">
        <f t="shared" si="0"/>
        <v/>
      </c>
    </row>
    <row r="37" spans="1:7">
      <c r="A37" s="21">
        <v>32</v>
      </c>
      <c r="B37" s="21" t="str">
        <f>IF('Classifica Maschile'!A38=0,"",'Classifica Maschile'!A38)</f>
        <v/>
      </c>
      <c r="C37" s="21" t="str">
        <f>IF('Classifica Maschile'!B38=0,"",'Classifica Maschile'!B38)</f>
        <v/>
      </c>
      <c r="D37" s="21" t="str">
        <f>IF(ISNA(VLOOKUP(B37,'Iscrizione non competitiva'!$A$2:$D$500,4,0)),"",VLOOKUP(B37,'Iscrizione non competitiva'!$A$2:$D$500,4,0))</f>
        <v/>
      </c>
      <c r="E37" s="39" t="str">
        <f>IF(ISNA(VLOOKUP($B37,'Iscrizione non competitiva'!$A$2:$E$500,5,0)),"",VLOOKUP($B37,'Iscrizione non competitiva'!$A$2:$E$500,5,0))</f>
        <v/>
      </c>
      <c r="F37" s="22" t="str">
        <f>IF('Classifica Maschile'!D38=0,"",'Classifica Maschile'!D38)</f>
        <v/>
      </c>
      <c r="G37" s="23" t="str">
        <f t="shared" si="0"/>
        <v/>
      </c>
    </row>
    <row r="38" spans="1:7">
      <c r="A38" s="21">
        <v>33</v>
      </c>
      <c r="B38" s="21" t="str">
        <f>IF('Classifica Maschile'!A39=0,"",'Classifica Maschile'!A39)</f>
        <v/>
      </c>
      <c r="C38" s="21" t="str">
        <f>IF('Classifica Maschile'!B39=0,"",'Classifica Maschile'!B39)</f>
        <v/>
      </c>
      <c r="D38" s="21" t="str">
        <f>IF(ISNA(VLOOKUP(B38,'Iscrizione non competitiva'!$A$2:$D$500,4,0)),"",VLOOKUP(B38,'Iscrizione non competitiva'!$A$2:$D$500,4,0))</f>
        <v/>
      </c>
      <c r="E38" s="39" t="str">
        <f>IF(ISNA(VLOOKUP($B38,'Iscrizione non competitiva'!$A$2:$E$500,5,0)),"",VLOOKUP($B38,'Iscrizione non competitiva'!$A$2:$E$500,5,0))</f>
        <v/>
      </c>
      <c r="F38" s="22" t="str">
        <f>IF('Classifica Maschile'!D39=0,"",'Classifica Maschile'!D39)</f>
        <v/>
      </c>
      <c r="G38" s="23" t="str">
        <f t="shared" si="0"/>
        <v/>
      </c>
    </row>
    <row r="39" spans="1:7">
      <c r="A39" s="21">
        <v>34</v>
      </c>
      <c r="B39" s="21" t="str">
        <f>IF('Classifica Maschile'!A40=0,"",'Classifica Maschile'!A40)</f>
        <v/>
      </c>
      <c r="C39" s="21" t="str">
        <f>IF('Classifica Maschile'!B40=0,"",'Classifica Maschile'!B40)</f>
        <v/>
      </c>
      <c r="D39" s="21" t="str">
        <f>IF(ISNA(VLOOKUP(B39,'Iscrizione non competitiva'!$A$2:$D$500,4,0)),"",VLOOKUP(B39,'Iscrizione non competitiva'!$A$2:$D$500,4,0))</f>
        <v/>
      </c>
      <c r="E39" s="39" t="str">
        <f>IF(ISNA(VLOOKUP($B39,'Iscrizione non competitiva'!$A$2:$E$500,5,0)),"",VLOOKUP($B39,'Iscrizione non competitiva'!$A$2:$E$500,5,0))</f>
        <v/>
      </c>
      <c r="F39" s="22" t="str">
        <f>IF('Classifica Maschile'!D40=0,"",'Classifica Maschile'!D40)</f>
        <v/>
      </c>
      <c r="G39" s="23" t="str">
        <f t="shared" si="0"/>
        <v/>
      </c>
    </row>
    <row r="40" spans="1:7">
      <c r="A40" s="21">
        <v>35</v>
      </c>
      <c r="B40" s="21" t="str">
        <f>IF('Classifica Maschile'!A41=0,"",'Classifica Maschile'!A41)</f>
        <v/>
      </c>
      <c r="C40" s="21" t="str">
        <f>IF('Classifica Maschile'!B41=0,"",'Classifica Maschile'!B41)</f>
        <v/>
      </c>
      <c r="D40" s="21" t="str">
        <f>IF(ISNA(VLOOKUP(B40,'Iscrizione non competitiva'!$A$2:$D$500,4,0)),"",VLOOKUP(B40,'Iscrizione non competitiva'!$A$2:$D$500,4,0))</f>
        <v/>
      </c>
      <c r="E40" s="39" t="str">
        <f>IF(ISNA(VLOOKUP($B40,'Iscrizione non competitiva'!$A$2:$E$500,5,0)),"",VLOOKUP($B40,'Iscrizione non competitiva'!$A$2:$E$500,5,0))</f>
        <v/>
      </c>
      <c r="F40" s="22" t="str">
        <f>IF('Classifica Maschile'!D41=0,"",'Classifica Maschile'!D41)</f>
        <v/>
      </c>
      <c r="G40" s="23" t="str">
        <f t="shared" si="0"/>
        <v/>
      </c>
    </row>
    <row r="41" spans="1:7">
      <c r="A41" s="21">
        <v>36</v>
      </c>
      <c r="B41" s="21" t="str">
        <f>IF('Classifica Maschile'!A42=0,"",'Classifica Maschile'!A42)</f>
        <v/>
      </c>
      <c r="C41" s="21" t="str">
        <f>IF('Classifica Maschile'!B42=0,"",'Classifica Maschile'!B42)</f>
        <v/>
      </c>
      <c r="D41" s="21" t="str">
        <f>IF(ISNA(VLOOKUP(B41,'Iscrizione non competitiva'!$A$2:$D$500,4,0)),"",VLOOKUP(B41,'Iscrizione non competitiva'!$A$2:$D$500,4,0))</f>
        <v/>
      </c>
      <c r="E41" s="39" t="str">
        <f>IF(ISNA(VLOOKUP($B41,'Iscrizione non competitiva'!$A$2:$E$500,5,0)),"",VLOOKUP($B41,'Iscrizione non competitiva'!$A$2:$E$500,5,0))</f>
        <v/>
      </c>
      <c r="F41" s="22" t="str">
        <f>IF('Classifica Maschile'!D42=0,"",'Classifica Maschile'!D42)</f>
        <v/>
      </c>
      <c r="G41" s="23" t="str">
        <f t="shared" si="0"/>
        <v/>
      </c>
    </row>
    <row r="42" spans="1:7">
      <c r="A42" s="21">
        <v>37</v>
      </c>
      <c r="B42" s="21" t="str">
        <f>IF('Classifica Maschile'!A43=0,"",'Classifica Maschile'!A43)</f>
        <v/>
      </c>
      <c r="C42" s="21" t="str">
        <f>IF('Classifica Maschile'!B43=0,"",'Classifica Maschile'!B43)</f>
        <v/>
      </c>
      <c r="D42" s="21" t="str">
        <f>IF(ISNA(VLOOKUP(B42,'Iscrizione non competitiva'!$A$2:$D$500,4,0)),"",VLOOKUP(B42,'Iscrizione non competitiva'!$A$2:$D$500,4,0))</f>
        <v/>
      </c>
      <c r="E42" s="39" t="str">
        <f>IF(ISNA(VLOOKUP($B42,'Iscrizione non competitiva'!$A$2:$E$500,5,0)),"",VLOOKUP($B42,'Iscrizione non competitiva'!$A$2:$E$500,5,0))</f>
        <v/>
      </c>
      <c r="F42" s="22" t="str">
        <f>IF('Classifica Maschile'!D43=0,"",'Classifica Maschile'!D43)</f>
        <v/>
      </c>
      <c r="G42" s="23" t="str">
        <f t="shared" si="0"/>
        <v/>
      </c>
    </row>
    <row r="43" spans="1:7">
      <c r="A43" s="21">
        <v>38</v>
      </c>
      <c r="B43" s="21" t="str">
        <f>IF('Classifica Maschile'!A44=0,"",'Classifica Maschile'!A44)</f>
        <v/>
      </c>
      <c r="C43" s="21" t="str">
        <f>IF('Classifica Maschile'!B44=0,"",'Classifica Maschile'!B44)</f>
        <v/>
      </c>
      <c r="D43" s="21" t="str">
        <f>IF(ISNA(VLOOKUP(B43,'Iscrizione non competitiva'!$A$2:$D$500,4,0)),"",VLOOKUP(B43,'Iscrizione non competitiva'!$A$2:$D$500,4,0))</f>
        <v/>
      </c>
      <c r="E43" s="39" t="str">
        <f>IF(ISNA(VLOOKUP($B43,'Iscrizione non competitiva'!$A$2:$E$500,5,0)),"",VLOOKUP($B43,'Iscrizione non competitiva'!$A$2:$E$500,5,0))</f>
        <v/>
      </c>
      <c r="F43" s="22" t="str">
        <f>IF('Classifica Maschile'!D44=0,"",'Classifica Maschile'!D44)</f>
        <v/>
      </c>
      <c r="G43" s="23" t="str">
        <f t="shared" si="0"/>
        <v/>
      </c>
    </row>
    <row r="44" spans="1:7">
      <c r="A44" s="21">
        <v>39</v>
      </c>
      <c r="B44" s="21" t="str">
        <f>IF('Classifica Maschile'!A45=0,"",'Classifica Maschile'!A45)</f>
        <v/>
      </c>
      <c r="C44" s="21" t="str">
        <f>IF('Classifica Maschile'!B45=0,"",'Classifica Maschile'!B45)</f>
        <v/>
      </c>
      <c r="D44" s="21" t="str">
        <f>IF(ISNA(VLOOKUP(B44,'Iscrizione non competitiva'!$A$2:$D$500,4,0)),"",VLOOKUP(B44,'Iscrizione non competitiva'!$A$2:$D$500,4,0))</f>
        <v/>
      </c>
      <c r="E44" s="39" t="str">
        <f>IF(ISNA(VLOOKUP($B44,'Iscrizione non competitiva'!$A$2:$E$500,5,0)),"",VLOOKUP($B44,'Iscrizione non competitiva'!$A$2:$E$500,5,0))</f>
        <v/>
      </c>
      <c r="F44" s="22" t="str">
        <f>IF('Classifica Maschile'!D45=0,"",'Classifica Maschile'!D45)</f>
        <v/>
      </c>
      <c r="G44" s="23" t="str">
        <f t="shared" si="0"/>
        <v/>
      </c>
    </row>
    <row r="45" spans="1:7">
      <c r="A45" s="21">
        <v>40</v>
      </c>
      <c r="B45" s="21" t="str">
        <f>IF('Classifica Maschile'!A46=0,"",'Classifica Maschile'!A46)</f>
        <v/>
      </c>
      <c r="C45" s="21" t="str">
        <f>IF('Classifica Maschile'!B46=0,"",'Classifica Maschile'!B46)</f>
        <v/>
      </c>
      <c r="D45" s="21" t="str">
        <f>IF(ISNA(VLOOKUP(B45,'Iscrizione non competitiva'!$A$2:$D$500,4,0)),"",VLOOKUP(B45,'Iscrizione non competitiva'!$A$2:$D$500,4,0))</f>
        <v/>
      </c>
      <c r="E45" s="39" t="str">
        <f>IF(ISNA(VLOOKUP($B45,'Iscrizione non competitiva'!$A$2:$E$500,5,0)),"",VLOOKUP($B45,'Iscrizione non competitiva'!$A$2:$E$500,5,0))</f>
        <v/>
      </c>
      <c r="F45" s="22" t="str">
        <f>IF('Classifica Maschile'!D46=0,"",'Classifica Maschile'!D46)</f>
        <v/>
      </c>
      <c r="G45" s="23" t="str">
        <f t="shared" si="0"/>
        <v/>
      </c>
    </row>
    <row r="46" spans="1:7">
      <c r="A46" s="21">
        <v>41</v>
      </c>
      <c r="B46" s="21" t="str">
        <f>IF('Classifica Maschile'!A47=0,"",'Classifica Maschile'!A47)</f>
        <v/>
      </c>
      <c r="C46" s="21" t="str">
        <f>IF('Classifica Maschile'!B47=0,"",'Classifica Maschile'!B47)</f>
        <v/>
      </c>
      <c r="D46" s="21" t="str">
        <f>IF(ISNA(VLOOKUP(B46,'Iscrizione non competitiva'!$A$2:$D$500,4,0)),"",VLOOKUP(B46,'Iscrizione non competitiva'!$A$2:$D$500,4,0))</f>
        <v/>
      </c>
      <c r="E46" s="39" t="str">
        <f>IF(ISNA(VLOOKUP($B46,'Iscrizione non competitiva'!$A$2:$E$500,5,0)),"",VLOOKUP($B46,'Iscrizione non competitiva'!$A$2:$E$500,5,0))</f>
        <v/>
      </c>
      <c r="F46" s="22" t="str">
        <f>IF('Classifica Maschile'!D47=0,"",'Classifica Maschile'!D47)</f>
        <v/>
      </c>
      <c r="G46" s="23" t="str">
        <f t="shared" si="0"/>
        <v/>
      </c>
    </row>
    <row r="47" spans="1:7">
      <c r="A47" s="21">
        <v>42</v>
      </c>
      <c r="B47" s="21" t="str">
        <f>IF('Classifica Maschile'!A48=0,"",'Classifica Maschile'!A48)</f>
        <v/>
      </c>
      <c r="C47" s="21" t="str">
        <f>IF('Classifica Maschile'!B48=0,"",'Classifica Maschile'!B48)</f>
        <v/>
      </c>
      <c r="D47" s="21" t="str">
        <f>IF(ISNA(VLOOKUP(B47,'Iscrizione non competitiva'!$A$2:$D$500,4,0)),"",VLOOKUP(B47,'Iscrizione non competitiva'!$A$2:$D$500,4,0))</f>
        <v/>
      </c>
      <c r="E47" s="39" t="str">
        <f>IF(ISNA(VLOOKUP($B47,'Iscrizione non competitiva'!$A$2:$E$500,5,0)),"",VLOOKUP($B47,'Iscrizione non competitiva'!$A$2:$E$500,5,0))</f>
        <v/>
      </c>
      <c r="F47" s="22" t="str">
        <f>IF('Classifica Maschile'!D48=0,"",'Classifica Maschile'!D48)</f>
        <v/>
      </c>
      <c r="G47" s="23" t="str">
        <f t="shared" si="0"/>
        <v/>
      </c>
    </row>
    <row r="48" spans="1:7">
      <c r="A48" s="21">
        <v>43</v>
      </c>
      <c r="B48" s="21" t="str">
        <f>IF('Classifica Maschile'!A49=0,"",'Classifica Maschile'!A49)</f>
        <v/>
      </c>
      <c r="C48" s="21" t="str">
        <f>IF('Classifica Maschile'!B49=0,"",'Classifica Maschile'!B49)</f>
        <v/>
      </c>
      <c r="D48" s="21" t="str">
        <f>IF(ISNA(VLOOKUP(B48,'Iscrizione non competitiva'!$A$2:$D$500,4,0)),"",VLOOKUP(B48,'Iscrizione non competitiva'!$A$2:$D$500,4,0))</f>
        <v/>
      </c>
      <c r="E48" s="39" t="str">
        <f>IF(ISNA(VLOOKUP($B48,'Iscrizione non competitiva'!$A$2:$E$500,5,0)),"",VLOOKUP($B48,'Iscrizione non competitiva'!$A$2:$E$500,5,0))</f>
        <v/>
      </c>
      <c r="F48" s="22" t="str">
        <f>IF('Classifica Maschile'!D49=0,"",'Classifica Maschile'!D49)</f>
        <v/>
      </c>
      <c r="G48" s="23" t="str">
        <f t="shared" si="0"/>
        <v/>
      </c>
    </row>
    <row r="49" spans="1:7">
      <c r="A49" s="21">
        <v>44</v>
      </c>
      <c r="B49" s="21" t="str">
        <f>IF('Classifica Maschile'!A50=0,"",'Classifica Maschile'!A50)</f>
        <v/>
      </c>
      <c r="C49" s="21" t="str">
        <f>IF('Classifica Maschile'!B50=0,"",'Classifica Maschile'!B50)</f>
        <v/>
      </c>
      <c r="D49" s="21" t="str">
        <f>IF(ISNA(VLOOKUP(B49,'Iscrizione non competitiva'!$A$2:$D$500,4,0)),"",VLOOKUP(B49,'Iscrizione non competitiva'!$A$2:$D$500,4,0))</f>
        <v/>
      </c>
      <c r="E49" s="39" t="str">
        <f>IF(ISNA(VLOOKUP($B49,'Iscrizione non competitiva'!$A$2:$E$500,5,0)),"",VLOOKUP($B49,'Iscrizione non competitiva'!$A$2:$E$500,5,0))</f>
        <v/>
      </c>
      <c r="F49" s="22" t="str">
        <f>IF('Classifica Maschile'!D50=0,"",'Classifica Maschile'!D50)</f>
        <v/>
      </c>
      <c r="G49" s="23" t="str">
        <f t="shared" si="0"/>
        <v/>
      </c>
    </row>
    <row r="50" spans="1:7">
      <c r="A50" s="21">
        <v>45</v>
      </c>
      <c r="B50" s="21" t="str">
        <f>IF('Classifica Maschile'!A51=0,"",'Classifica Maschile'!A51)</f>
        <v/>
      </c>
      <c r="C50" s="21" t="str">
        <f>IF('Classifica Maschile'!B51=0,"",'Classifica Maschile'!B51)</f>
        <v/>
      </c>
      <c r="D50" s="21" t="str">
        <f>IF(ISNA(VLOOKUP(B50,'Iscrizione non competitiva'!$A$2:$D$500,4,0)),"",VLOOKUP(B50,'Iscrizione non competitiva'!$A$2:$D$500,4,0))</f>
        <v/>
      </c>
      <c r="E50" s="39" t="str">
        <f>IF(ISNA(VLOOKUP($B50,'Iscrizione non competitiva'!$A$2:$E$500,5,0)),"",VLOOKUP($B50,'Iscrizione non competitiva'!$A$2:$E$500,5,0))</f>
        <v/>
      </c>
      <c r="F50" s="22" t="str">
        <f>IF('Classifica Maschile'!D51=0,"",'Classifica Maschile'!D51)</f>
        <v/>
      </c>
      <c r="G50" s="23" t="str">
        <f t="shared" si="0"/>
        <v/>
      </c>
    </row>
    <row r="51" spans="1:7">
      <c r="A51" s="21">
        <v>46</v>
      </c>
      <c r="B51" s="21" t="str">
        <f>IF('Classifica Maschile'!A52=0,"",'Classifica Maschile'!A52)</f>
        <v/>
      </c>
      <c r="C51" s="21" t="str">
        <f>IF('Classifica Maschile'!B52=0,"",'Classifica Maschile'!B52)</f>
        <v/>
      </c>
      <c r="D51" s="21" t="str">
        <f>IF(ISNA(VLOOKUP(B51,'Iscrizione non competitiva'!$A$2:$D$500,4,0)),"",VLOOKUP(B51,'Iscrizione non competitiva'!$A$2:$D$500,4,0))</f>
        <v/>
      </c>
      <c r="E51" s="39" t="str">
        <f>IF(ISNA(VLOOKUP($B51,'Iscrizione non competitiva'!$A$2:$E$500,5,0)),"",VLOOKUP($B51,'Iscrizione non competitiva'!$A$2:$E$500,5,0))</f>
        <v/>
      </c>
      <c r="F51" s="22" t="str">
        <f>IF('Classifica Maschile'!D52=0,"",'Classifica Maschile'!D52)</f>
        <v/>
      </c>
      <c r="G51" s="23" t="str">
        <f t="shared" si="0"/>
        <v/>
      </c>
    </row>
    <row r="52" spans="1:7">
      <c r="A52" s="21">
        <v>47</v>
      </c>
      <c r="B52" s="21" t="str">
        <f>IF('Classifica Maschile'!A53=0,"",'Classifica Maschile'!A53)</f>
        <v/>
      </c>
      <c r="C52" s="21" t="str">
        <f>IF('Classifica Maschile'!B53=0,"",'Classifica Maschile'!B53)</f>
        <v/>
      </c>
      <c r="D52" s="21" t="str">
        <f>IF(ISNA(VLOOKUP(B52,'Iscrizione non competitiva'!$A$2:$D$500,4,0)),"",VLOOKUP(B52,'Iscrizione non competitiva'!$A$2:$D$500,4,0))</f>
        <v/>
      </c>
      <c r="E52" s="39" t="str">
        <f>IF(ISNA(VLOOKUP($B52,'Iscrizione non competitiva'!$A$2:$E$500,5,0)),"",VLOOKUP($B52,'Iscrizione non competitiva'!$A$2:$E$500,5,0))</f>
        <v/>
      </c>
      <c r="F52" s="22" t="str">
        <f>IF('Classifica Maschile'!D53=0,"",'Classifica Maschile'!D53)</f>
        <v/>
      </c>
      <c r="G52" s="23" t="str">
        <f t="shared" si="0"/>
        <v/>
      </c>
    </row>
    <row r="53" spans="1:7">
      <c r="A53" s="21">
        <v>48</v>
      </c>
      <c r="B53" s="21" t="str">
        <f>IF('Classifica Maschile'!A54=0,"",'Classifica Maschile'!A54)</f>
        <v/>
      </c>
      <c r="C53" s="21" t="str">
        <f>IF('Classifica Maschile'!B54=0,"",'Classifica Maschile'!B54)</f>
        <v/>
      </c>
      <c r="D53" s="21" t="str">
        <f>IF(ISNA(VLOOKUP(B53,'Iscrizione non competitiva'!$A$2:$D$500,4,0)),"",VLOOKUP(B53,'Iscrizione non competitiva'!$A$2:$D$500,4,0))</f>
        <v/>
      </c>
      <c r="E53" s="39" t="str">
        <f>IF(ISNA(VLOOKUP($B53,'Iscrizione non competitiva'!$A$2:$E$500,5,0)),"",VLOOKUP($B53,'Iscrizione non competitiva'!$A$2:$E$500,5,0))</f>
        <v/>
      </c>
      <c r="F53" s="22" t="str">
        <f>IF('Classifica Maschile'!D54=0,"",'Classifica Maschile'!D54)</f>
        <v/>
      </c>
      <c r="G53" s="23" t="str">
        <f t="shared" si="0"/>
        <v/>
      </c>
    </row>
    <row r="54" spans="1:7">
      <c r="A54" s="21">
        <v>49</v>
      </c>
      <c r="B54" s="21" t="str">
        <f>IF('Classifica Maschile'!A55=0,"",'Classifica Maschile'!A55)</f>
        <v/>
      </c>
      <c r="C54" s="21" t="str">
        <f>IF('Classifica Maschile'!B55=0,"",'Classifica Maschile'!B55)</f>
        <v/>
      </c>
      <c r="D54" s="21" t="str">
        <f>IF(ISNA(VLOOKUP(B54,'Iscrizione non competitiva'!$A$2:$D$500,4,0)),"",VLOOKUP(B54,'Iscrizione non competitiva'!$A$2:$D$500,4,0))</f>
        <v/>
      </c>
      <c r="E54" s="39" t="str">
        <f>IF(ISNA(VLOOKUP($B54,'Iscrizione non competitiva'!$A$2:$E$500,5,0)),"",VLOOKUP($B54,'Iscrizione non competitiva'!$A$2:$E$500,5,0))</f>
        <v/>
      </c>
      <c r="F54" s="22" t="str">
        <f>IF('Classifica Maschile'!D55=0,"",'Classifica Maschile'!D55)</f>
        <v/>
      </c>
      <c r="G54" s="23" t="str">
        <f t="shared" si="0"/>
        <v/>
      </c>
    </row>
    <row r="55" spans="1:7">
      <c r="A55" s="21">
        <v>50</v>
      </c>
      <c r="B55" s="21" t="str">
        <f>IF('Classifica Maschile'!A56=0,"",'Classifica Maschile'!A56)</f>
        <v/>
      </c>
      <c r="C55" s="21" t="str">
        <f>IF('Classifica Maschile'!B56=0,"",'Classifica Maschile'!B56)</f>
        <v/>
      </c>
      <c r="D55" s="21" t="str">
        <f>IF(ISNA(VLOOKUP(B55,'Iscrizione non competitiva'!$A$2:$D$500,4,0)),"",VLOOKUP(B55,'Iscrizione non competitiva'!$A$2:$D$500,4,0))</f>
        <v/>
      </c>
      <c r="E55" s="39" t="str">
        <f>IF(ISNA(VLOOKUP($B55,'Iscrizione non competitiva'!$A$2:$E$500,5,0)),"",VLOOKUP($B55,'Iscrizione non competitiva'!$A$2:$E$500,5,0))</f>
        <v/>
      </c>
      <c r="F55" s="22" t="str">
        <f>IF('Classifica Maschile'!D56=0,"",'Classifica Maschile'!D56)</f>
        <v/>
      </c>
      <c r="G55" s="23" t="str">
        <f t="shared" si="0"/>
        <v/>
      </c>
    </row>
    <row r="56" spans="1:7">
      <c r="A56" s="21">
        <v>51</v>
      </c>
      <c r="B56" s="21" t="str">
        <f>IF('Classifica Maschile'!A57=0,"",'Classifica Maschile'!A57)</f>
        <v/>
      </c>
      <c r="C56" s="21" t="str">
        <f>IF('Classifica Maschile'!B57=0,"",'Classifica Maschile'!B57)</f>
        <v/>
      </c>
      <c r="D56" s="21" t="str">
        <f>IF(ISNA(VLOOKUP(B56,'Iscrizione non competitiva'!$A$2:$D$500,4,0)),"",VLOOKUP(B56,'Iscrizione non competitiva'!$A$2:$D$500,4,0))</f>
        <v/>
      </c>
      <c r="E56" s="39" t="str">
        <f>IF(ISNA(VLOOKUP($B56,'Iscrizione non competitiva'!$A$2:$E$500,5,0)),"",VLOOKUP($B56,'Iscrizione non competitiva'!$A$2:$E$500,5,0))</f>
        <v/>
      </c>
      <c r="F56" s="22" t="str">
        <f>IF('Classifica Maschile'!D57=0,"",'Classifica Maschile'!D57)</f>
        <v/>
      </c>
      <c r="G56" s="23" t="str">
        <f t="shared" si="0"/>
        <v/>
      </c>
    </row>
    <row r="57" spans="1:7">
      <c r="A57" s="21">
        <v>52</v>
      </c>
      <c r="B57" s="21" t="str">
        <f>IF('Classifica Maschile'!A58=0,"",'Classifica Maschile'!A58)</f>
        <v/>
      </c>
      <c r="C57" s="21" t="str">
        <f>IF('Classifica Maschile'!B58=0,"",'Classifica Maschile'!B58)</f>
        <v/>
      </c>
      <c r="D57" s="21" t="str">
        <f>IF(ISNA(VLOOKUP(B57,'Iscrizione non competitiva'!$A$2:$D$500,4,0)),"",VLOOKUP(B57,'Iscrizione non competitiva'!$A$2:$D$500,4,0))</f>
        <v/>
      </c>
      <c r="E57" s="39" t="str">
        <f>IF(ISNA(VLOOKUP($B57,'Iscrizione non competitiva'!$A$2:$E$500,5,0)),"",VLOOKUP($B57,'Iscrizione non competitiva'!$A$2:$E$500,5,0))</f>
        <v/>
      </c>
      <c r="F57" s="22" t="str">
        <f>IF('Classifica Maschile'!D58=0,"",'Classifica Maschile'!D58)</f>
        <v/>
      </c>
      <c r="G57" s="23" t="str">
        <f t="shared" si="0"/>
        <v/>
      </c>
    </row>
    <row r="58" spans="1:7">
      <c r="A58" s="21">
        <v>53</v>
      </c>
      <c r="B58" s="21" t="str">
        <f>IF('Classifica Maschile'!A59=0,"",'Classifica Maschile'!A59)</f>
        <v/>
      </c>
      <c r="C58" s="21" t="str">
        <f>IF('Classifica Maschile'!B59=0,"",'Classifica Maschile'!B59)</f>
        <v/>
      </c>
      <c r="D58" s="21" t="str">
        <f>IF(ISNA(VLOOKUP(B58,'Iscrizione non competitiva'!$A$2:$D$500,4,0)),"",VLOOKUP(B58,'Iscrizione non competitiva'!$A$2:$D$500,4,0))</f>
        <v/>
      </c>
      <c r="E58" s="39" t="str">
        <f>IF(ISNA(VLOOKUP($B58,'Iscrizione non competitiva'!$A$2:$E$500,5,0)),"",VLOOKUP($B58,'Iscrizione non competitiva'!$A$2:$E$500,5,0))</f>
        <v/>
      </c>
      <c r="F58" s="22" t="str">
        <f>IF('Classifica Maschile'!D59=0,"",'Classifica Maschile'!D59)</f>
        <v/>
      </c>
      <c r="G58" s="23" t="str">
        <f t="shared" si="0"/>
        <v/>
      </c>
    </row>
    <row r="59" spans="1:7">
      <c r="A59" s="21">
        <v>54</v>
      </c>
      <c r="B59" s="21" t="str">
        <f>IF('Classifica Maschile'!A60=0,"",'Classifica Maschile'!A60)</f>
        <v/>
      </c>
      <c r="C59" s="21" t="str">
        <f>IF('Classifica Maschile'!B60=0,"",'Classifica Maschile'!B60)</f>
        <v/>
      </c>
      <c r="D59" s="21" t="str">
        <f>IF(ISNA(VLOOKUP(B59,'Iscrizione non competitiva'!$A$2:$D$500,4,0)),"",VLOOKUP(B59,'Iscrizione non competitiva'!$A$2:$D$500,4,0))</f>
        <v/>
      </c>
      <c r="E59" s="39" t="str">
        <f>IF(ISNA(VLOOKUP($B59,'Iscrizione non competitiva'!$A$2:$E$500,5,0)),"",VLOOKUP($B59,'Iscrizione non competitiva'!$A$2:$E$500,5,0))</f>
        <v/>
      </c>
      <c r="F59" s="22" t="str">
        <f>IF('Classifica Maschile'!D60=0,"",'Classifica Maschile'!D60)</f>
        <v/>
      </c>
      <c r="G59" s="23" t="str">
        <f t="shared" si="0"/>
        <v/>
      </c>
    </row>
    <row r="60" spans="1:7">
      <c r="A60" s="21">
        <v>55</v>
      </c>
      <c r="B60" s="21" t="str">
        <f>IF('Classifica Maschile'!A61=0,"",'Classifica Maschile'!A61)</f>
        <v/>
      </c>
      <c r="C60" s="21" t="str">
        <f>IF('Classifica Maschile'!B61=0,"",'Classifica Maschile'!B61)</f>
        <v/>
      </c>
      <c r="D60" s="21" t="str">
        <f>IF(ISNA(VLOOKUP(B60,'Iscrizione non competitiva'!$A$2:$D$500,4,0)),"",VLOOKUP(B60,'Iscrizione non competitiva'!$A$2:$D$500,4,0))</f>
        <v/>
      </c>
      <c r="E60" s="39" t="str">
        <f>IF(ISNA(VLOOKUP($B60,'Iscrizione non competitiva'!$A$2:$E$500,5,0)),"",VLOOKUP($B60,'Iscrizione non competitiva'!$A$2:$E$500,5,0))</f>
        <v/>
      </c>
      <c r="F60" s="22" t="str">
        <f>IF('Classifica Maschile'!D61=0,"",'Classifica Maschile'!D61)</f>
        <v/>
      </c>
      <c r="G60" s="23" t="str">
        <f t="shared" si="0"/>
        <v/>
      </c>
    </row>
    <row r="61" spans="1:7">
      <c r="A61" s="21">
        <v>56</v>
      </c>
      <c r="B61" s="21" t="str">
        <f>IF('Classifica Maschile'!A62=0,"",'Classifica Maschile'!A62)</f>
        <v/>
      </c>
      <c r="C61" s="21" t="str">
        <f>IF('Classifica Maschile'!B62=0,"",'Classifica Maschile'!B62)</f>
        <v/>
      </c>
      <c r="D61" s="21" t="str">
        <f>IF(ISNA(VLOOKUP(B61,'Iscrizione non competitiva'!$A$2:$D$500,4,0)),"",VLOOKUP(B61,'Iscrizione non competitiva'!$A$2:$D$500,4,0))</f>
        <v/>
      </c>
      <c r="E61" s="39" t="str">
        <f>IF(ISNA(VLOOKUP($B61,'Iscrizione non competitiva'!$A$2:$E$500,5,0)),"",VLOOKUP($B61,'Iscrizione non competitiva'!$A$2:$E$500,5,0))</f>
        <v/>
      </c>
      <c r="F61" s="22" t="str">
        <f>IF('Classifica Maschile'!D62=0,"",'Classifica Maschile'!D62)</f>
        <v/>
      </c>
      <c r="G61" s="23" t="str">
        <f t="shared" si="0"/>
        <v/>
      </c>
    </row>
    <row r="62" spans="1:7">
      <c r="A62" s="21">
        <v>57</v>
      </c>
      <c r="B62" s="21" t="str">
        <f>IF('Classifica Maschile'!A63=0,"",'Classifica Maschile'!A63)</f>
        <v/>
      </c>
      <c r="C62" s="21" t="str">
        <f>IF('Classifica Maschile'!B63=0,"",'Classifica Maschile'!B63)</f>
        <v/>
      </c>
      <c r="D62" s="21" t="str">
        <f>IF(ISNA(VLOOKUP(B62,'Iscrizione non competitiva'!$A$2:$D$500,4,0)),"",VLOOKUP(B62,'Iscrizione non competitiva'!$A$2:$D$500,4,0))</f>
        <v/>
      </c>
      <c r="E62" s="39" t="str">
        <f>IF(ISNA(VLOOKUP($B62,'Iscrizione non competitiva'!$A$2:$E$500,5,0)),"",VLOOKUP($B62,'Iscrizione non competitiva'!$A$2:$E$500,5,0))</f>
        <v/>
      </c>
      <c r="F62" s="22" t="str">
        <f>IF('Classifica Maschile'!D63=0,"",'Classifica Maschile'!D63)</f>
        <v/>
      </c>
      <c r="G62" s="23" t="str">
        <f t="shared" si="0"/>
        <v/>
      </c>
    </row>
    <row r="63" spans="1:7">
      <c r="A63" s="21">
        <v>58</v>
      </c>
      <c r="B63" s="21" t="str">
        <f>IF('Classifica Maschile'!A64=0,"",'Classifica Maschile'!A64)</f>
        <v/>
      </c>
      <c r="C63" s="21" t="str">
        <f>IF('Classifica Maschile'!B64=0,"",'Classifica Maschile'!B64)</f>
        <v/>
      </c>
      <c r="D63" s="21" t="str">
        <f>IF(ISNA(VLOOKUP(B63,'Iscrizione non competitiva'!$A$2:$D$500,4,0)),"",VLOOKUP(B63,'Iscrizione non competitiva'!$A$2:$D$500,4,0))</f>
        <v/>
      </c>
      <c r="E63" s="39" t="str">
        <f>IF(ISNA(VLOOKUP($B63,'Iscrizione non competitiva'!$A$2:$E$500,5,0)),"",VLOOKUP($B63,'Iscrizione non competitiva'!$A$2:$E$500,5,0))</f>
        <v/>
      </c>
      <c r="F63" s="22" t="str">
        <f>IF('Classifica Maschile'!D64=0,"",'Classifica Maschile'!D64)</f>
        <v/>
      </c>
      <c r="G63" s="23" t="str">
        <f t="shared" si="0"/>
        <v/>
      </c>
    </row>
    <row r="64" spans="1:7">
      <c r="A64" s="21">
        <v>59</v>
      </c>
      <c r="B64" s="21" t="str">
        <f>IF('Classifica Maschile'!A65=0,"",'Classifica Maschile'!A65)</f>
        <v/>
      </c>
      <c r="C64" s="21" t="str">
        <f>IF('Classifica Maschile'!B65=0,"",'Classifica Maschile'!B65)</f>
        <v/>
      </c>
      <c r="D64" s="21" t="str">
        <f>IF(ISNA(VLOOKUP(B64,'Iscrizione non competitiva'!$A$2:$D$500,4,0)),"",VLOOKUP(B64,'Iscrizione non competitiva'!$A$2:$D$500,4,0))</f>
        <v/>
      </c>
      <c r="E64" s="39" t="str">
        <f>IF(ISNA(VLOOKUP($B64,'Iscrizione non competitiva'!$A$2:$E$500,5,0)),"",VLOOKUP($B64,'Iscrizione non competitiva'!$A$2:$E$500,5,0))</f>
        <v/>
      </c>
      <c r="F64" s="22" t="str">
        <f>IF('Classifica Maschile'!D65=0,"",'Classifica Maschile'!D65)</f>
        <v/>
      </c>
      <c r="G64" s="23" t="str">
        <f t="shared" si="0"/>
        <v/>
      </c>
    </row>
    <row r="65" spans="1:7">
      <c r="A65" s="21">
        <v>60</v>
      </c>
      <c r="B65" s="21" t="str">
        <f>IF('Classifica Maschile'!A66=0,"",'Classifica Maschile'!A66)</f>
        <v/>
      </c>
      <c r="C65" s="21" t="str">
        <f>IF('Classifica Maschile'!B66=0,"",'Classifica Maschile'!B66)</f>
        <v/>
      </c>
      <c r="D65" s="21" t="str">
        <f>IF(ISNA(VLOOKUP(B65,'Iscrizione non competitiva'!$A$2:$D$500,4,0)),"",VLOOKUP(B65,'Iscrizione non competitiva'!$A$2:$D$500,4,0))</f>
        <v/>
      </c>
      <c r="E65" s="39" t="str">
        <f>IF(ISNA(VLOOKUP($B65,'Iscrizione non competitiva'!$A$2:$E$500,5,0)),"",VLOOKUP($B65,'Iscrizione non competitiva'!$A$2:$E$500,5,0))</f>
        <v/>
      </c>
      <c r="F65" s="22" t="str">
        <f>IF('Classifica Maschile'!D66=0,"",'Classifica Maschile'!D66)</f>
        <v/>
      </c>
      <c r="G65" s="23" t="str">
        <f t="shared" si="0"/>
        <v/>
      </c>
    </row>
    <row r="66" spans="1:7">
      <c r="A66" s="21">
        <v>61</v>
      </c>
      <c r="B66" s="21" t="str">
        <f>IF('Classifica Maschile'!A67=0,"",'Classifica Maschile'!A67)</f>
        <v/>
      </c>
      <c r="C66" s="21" t="str">
        <f>IF('Classifica Maschile'!B67=0,"",'Classifica Maschile'!B67)</f>
        <v/>
      </c>
      <c r="D66" s="21" t="str">
        <f>IF(ISNA(VLOOKUP(B66,'Iscrizione non competitiva'!$A$2:$D$500,4,0)),"",VLOOKUP(B66,'Iscrizione non competitiva'!$A$2:$D$500,4,0))</f>
        <v/>
      </c>
      <c r="E66" s="39" t="str">
        <f>IF(ISNA(VLOOKUP($B66,'Iscrizione non competitiva'!$A$2:$E$500,5,0)),"",VLOOKUP($B66,'Iscrizione non competitiva'!$A$2:$E$500,5,0))</f>
        <v/>
      </c>
      <c r="F66" s="22" t="str">
        <f>IF('Classifica Maschile'!D67=0,"",'Classifica Maschile'!D67)</f>
        <v/>
      </c>
      <c r="G66" s="23" t="str">
        <f t="shared" si="0"/>
        <v/>
      </c>
    </row>
    <row r="67" spans="1:7">
      <c r="A67" s="21">
        <v>62</v>
      </c>
      <c r="B67" s="21" t="str">
        <f>IF('Classifica Maschile'!A68=0,"",'Classifica Maschile'!A68)</f>
        <v/>
      </c>
      <c r="C67" s="21" t="str">
        <f>IF('Classifica Maschile'!B68=0,"",'Classifica Maschile'!B68)</f>
        <v/>
      </c>
      <c r="D67" s="21" t="str">
        <f>IF(ISNA(VLOOKUP(B67,'Iscrizione non competitiva'!$A$2:$D$500,4,0)),"",VLOOKUP(B67,'Iscrizione non competitiva'!$A$2:$D$500,4,0))</f>
        <v/>
      </c>
      <c r="E67" s="39" t="str">
        <f>IF(ISNA(VLOOKUP($B67,'Iscrizione non competitiva'!$A$2:$E$500,5,0)),"",VLOOKUP($B67,'Iscrizione non competitiva'!$A$2:$E$500,5,0))</f>
        <v/>
      </c>
      <c r="F67" s="22" t="str">
        <f>IF('Classifica Maschile'!D68=0,"",'Classifica Maschile'!D68)</f>
        <v/>
      </c>
      <c r="G67" s="23" t="str">
        <f t="shared" si="0"/>
        <v/>
      </c>
    </row>
    <row r="68" spans="1:7">
      <c r="A68" s="21">
        <v>63</v>
      </c>
      <c r="B68" s="21" t="str">
        <f>IF('Classifica Maschile'!A69=0,"",'Classifica Maschile'!A69)</f>
        <v/>
      </c>
      <c r="C68" s="21" t="str">
        <f>IF('Classifica Maschile'!B69=0,"",'Classifica Maschile'!B69)</f>
        <v/>
      </c>
      <c r="D68" s="21" t="str">
        <f>IF(ISNA(VLOOKUP(B68,'Iscrizione non competitiva'!$A$2:$D$500,4,0)),"",VLOOKUP(B68,'Iscrizione non competitiva'!$A$2:$D$500,4,0))</f>
        <v/>
      </c>
      <c r="E68" s="39" t="str">
        <f>IF(ISNA(VLOOKUP($B68,'Iscrizione non competitiva'!$A$2:$E$500,5,0)),"",VLOOKUP($B68,'Iscrizione non competitiva'!$A$2:$E$500,5,0))</f>
        <v/>
      </c>
      <c r="F68" s="22" t="str">
        <f>IF('Classifica Maschile'!D69=0,"",'Classifica Maschile'!D69)</f>
        <v/>
      </c>
      <c r="G68" s="23" t="str">
        <f t="shared" si="0"/>
        <v/>
      </c>
    </row>
    <row r="69" spans="1:7">
      <c r="A69" s="21">
        <v>64</v>
      </c>
      <c r="B69" s="21" t="str">
        <f>IF('Classifica Maschile'!A70=0,"",'Classifica Maschile'!A70)</f>
        <v/>
      </c>
      <c r="C69" s="21" t="str">
        <f>IF('Classifica Maschile'!B70=0,"",'Classifica Maschile'!B70)</f>
        <v/>
      </c>
      <c r="D69" s="21" t="str">
        <f>IF(ISNA(VLOOKUP(B69,'Iscrizione non competitiva'!$A$2:$D$500,4,0)),"",VLOOKUP(B69,'Iscrizione non competitiva'!$A$2:$D$500,4,0))</f>
        <v/>
      </c>
      <c r="E69" s="39" t="str">
        <f>IF(ISNA(VLOOKUP($B69,'Iscrizione non competitiva'!$A$2:$E$500,5,0)),"",VLOOKUP($B69,'Iscrizione non competitiva'!$A$2:$E$500,5,0))</f>
        <v/>
      </c>
      <c r="F69" s="22" t="str">
        <f>IF('Classifica Maschile'!D70=0,"",'Classifica Maschile'!D70)</f>
        <v/>
      </c>
      <c r="G69" s="23" t="str">
        <f t="shared" si="0"/>
        <v/>
      </c>
    </row>
    <row r="70" spans="1:7">
      <c r="A70" s="21">
        <v>65</v>
      </c>
      <c r="B70" s="21" t="str">
        <f>IF('Classifica Maschile'!A71=0,"",'Classifica Maschile'!A71)</f>
        <v/>
      </c>
      <c r="C70" s="21" t="str">
        <f>IF('Classifica Maschile'!B71=0,"",'Classifica Maschile'!B71)</f>
        <v/>
      </c>
      <c r="D70" s="21" t="str">
        <f>IF(ISNA(VLOOKUP(B70,'Iscrizione non competitiva'!$A$2:$D$500,4,0)),"",VLOOKUP(B70,'Iscrizione non competitiva'!$A$2:$D$500,4,0))</f>
        <v/>
      </c>
      <c r="E70" s="39" t="str">
        <f>IF(ISNA(VLOOKUP($B70,'Iscrizione non competitiva'!$A$2:$E$500,5,0)),"",VLOOKUP($B70,'Iscrizione non competitiva'!$A$2:$E$500,5,0))</f>
        <v/>
      </c>
      <c r="F70" s="22" t="str">
        <f>IF('Classifica Maschile'!D71=0,"",'Classifica Maschile'!D71)</f>
        <v/>
      </c>
      <c r="G70" s="23" t="str">
        <f t="shared" si="0"/>
        <v/>
      </c>
    </row>
    <row r="71" spans="1:7">
      <c r="A71" s="21">
        <v>66</v>
      </c>
      <c r="B71" s="21" t="str">
        <f>IF('Classifica Maschile'!A72=0,"",'Classifica Maschile'!A72)</f>
        <v/>
      </c>
      <c r="C71" s="21" t="str">
        <f>IF('Classifica Maschile'!B72=0,"",'Classifica Maschile'!B72)</f>
        <v/>
      </c>
      <c r="D71" s="21" t="str">
        <f>IF(ISNA(VLOOKUP(B71,'Iscrizione non competitiva'!$A$2:$D$500,4,0)),"",VLOOKUP(B71,'Iscrizione non competitiva'!$A$2:$D$500,4,0))</f>
        <v/>
      </c>
      <c r="E71" s="39" t="str">
        <f>IF(ISNA(VLOOKUP($B71,'Iscrizione non competitiva'!$A$2:$E$500,5,0)),"",VLOOKUP($B71,'Iscrizione non competitiva'!$A$2:$E$500,5,0))</f>
        <v/>
      </c>
      <c r="F71" s="22" t="str">
        <f>IF('Classifica Maschile'!D72=0,"",'Classifica Maschile'!D72)</f>
        <v/>
      </c>
      <c r="G71" s="23" t="str">
        <f t="shared" si="0"/>
        <v/>
      </c>
    </row>
    <row r="72" spans="1:7">
      <c r="A72" s="21">
        <v>67</v>
      </c>
      <c r="B72" s="21" t="str">
        <f>IF('Classifica Maschile'!A73=0,"",'Classifica Maschile'!A73)</f>
        <v/>
      </c>
      <c r="C72" s="21" t="str">
        <f>IF('Classifica Maschile'!B73=0,"",'Classifica Maschile'!B73)</f>
        <v/>
      </c>
      <c r="D72" s="21" t="str">
        <f>IF(ISNA(VLOOKUP(B72,'Iscrizione non competitiva'!$A$2:$D$500,4,0)),"",VLOOKUP(B72,'Iscrizione non competitiva'!$A$2:$D$500,4,0))</f>
        <v/>
      </c>
      <c r="E72" s="39" t="str">
        <f>IF(ISNA(VLOOKUP($B72,'Iscrizione non competitiva'!$A$2:$E$500,5,0)),"",VLOOKUP($B72,'Iscrizione non competitiva'!$A$2:$E$500,5,0))</f>
        <v/>
      </c>
      <c r="F72" s="22" t="str">
        <f>IF('Classifica Maschile'!D73=0,"",'Classifica Maschile'!D73)</f>
        <v/>
      </c>
      <c r="G72" s="23" t="str">
        <f t="shared" ref="G72:G135" si="1">IF(F72="","",F72-$F$6)</f>
        <v/>
      </c>
    </row>
    <row r="73" spans="1:7">
      <c r="A73" s="21">
        <v>68</v>
      </c>
      <c r="B73" s="21" t="str">
        <f>IF('Classifica Maschile'!A74=0,"",'Classifica Maschile'!A74)</f>
        <v/>
      </c>
      <c r="C73" s="21" t="str">
        <f>IF('Classifica Maschile'!B74=0,"",'Classifica Maschile'!B74)</f>
        <v/>
      </c>
      <c r="D73" s="21" t="str">
        <f>IF(ISNA(VLOOKUP(B73,'Iscrizione non competitiva'!$A$2:$D$500,4,0)),"",VLOOKUP(B73,'Iscrizione non competitiva'!$A$2:$D$500,4,0))</f>
        <v/>
      </c>
      <c r="E73" s="39" t="str">
        <f>IF(ISNA(VLOOKUP($B73,'Iscrizione non competitiva'!$A$2:$E$500,5,0)),"",VLOOKUP($B73,'Iscrizione non competitiva'!$A$2:$E$500,5,0))</f>
        <v/>
      </c>
      <c r="F73" s="22" t="str">
        <f>IF('Classifica Maschile'!D74=0,"",'Classifica Maschile'!D74)</f>
        <v/>
      </c>
      <c r="G73" s="23" t="str">
        <f t="shared" si="1"/>
        <v/>
      </c>
    </row>
    <row r="74" spans="1:7">
      <c r="A74" s="21">
        <v>69</v>
      </c>
      <c r="B74" s="21" t="str">
        <f>IF('Classifica Maschile'!A75=0,"",'Classifica Maschile'!A75)</f>
        <v/>
      </c>
      <c r="C74" s="21" t="str">
        <f>IF('Classifica Maschile'!B75=0,"",'Classifica Maschile'!B75)</f>
        <v/>
      </c>
      <c r="D74" s="21" t="str">
        <f>IF(ISNA(VLOOKUP(B74,'Iscrizione non competitiva'!$A$2:$D$500,4,0)),"",VLOOKUP(B74,'Iscrizione non competitiva'!$A$2:$D$500,4,0))</f>
        <v/>
      </c>
      <c r="E74" s="39" t="str">
        <f>IF(ISNA(VLOOKUP($B74,'Iscrizione non competitiva'!$A$2:$E$500,5,0)),"",VLOOKUP($B74,'Iscrizione non competitiva'!$A$2:$E$500,5,0))</f>
        <v/>
      </c>
      <c r="F74" s="22" t="str">
        <f>IF('Classifica Maschile'!D75=0,"",'Classifica Maschile'!D75)</f>
        <v/>
      </c>
      <c r="G74" s="23" t="str">
        <f t="shared" si="1"/>
        <v/>
      </c>
    </row>
    <row r="75" spans="1:7">
      <c r="A75" s="21">
        <v>70</v>
      </c>
      <c r="B75" s="21" t="str">
        <f>IF('Classifica Maschile'!A76=0,"",'Classifica Maschile'!A76)</f>
        <v/>
      </c>
      <c r="C75" s="21" t="str">
        <f>IF('Classifica Maschile'!B76=0,"",'Classifica Maschile'!B76)</f>
        <v/>
      </c>
      <c r="D75" s="21" t="str">
        <f>IF(ISNA(VLOOKUP(B75,'Iscrizione non competitiva'!$A$2:$D$500,4,0)),"",VLOOKUP(B75,'Iscrizione non competitiva'!$A$2:$D$500,4,0))</f>
        <v/>
      </c>
      <c r="E75" s="39" t="str">
        <f>IF(ISNA(VLOOKUP($B75,'Iscrizione non competitiva'!$A$2:$E$500,5,0)),"",VLOOKUP($B75,'Iscrizione non competitiva'!$A$2:$E$500,5,0))</f>
        <v/>
      </c>
      <c r="F75" s="22" t="str">
        <f>IF('Classifica Maschile'!D76=0,"",'Classifica Maschile'!D76)</f>
        <v/>
      </c>
      <c r="G75" s="23" t="str">
        <f t="shared" si="1"/>
        <v/>
      </c>
    </row>
    <row r="76" spans="1:7">
      <c r="A76" s="21">
        <v>71</v>
      </c>
      <c r="B76" s="21" t="str">
        <f>IF('Classifica Maschile'!A77=0,"",'Classifica Maschile'!A77)</f>
        <v/>
      </c>
      <c r="C76" s="21" t="str">
        <f>IF('Classifica Maschile'!B77=0,"",'Classifica Maschile'!B77)</f>
        <v/>
      </c>
      <c r="D76" s="21" t="str">
        <f>IF(ISNA(VLOOKUP(B76,'Iscrizione non competitiva'!$A$2:$D$500,4,0)),"",VLOOKUP(B76,'Iscrizione non competitiva'!$A$2:$D$500,4,0))</f>
        <v/>
      </c>
      <c r="E76" s="39" t="str">
        <f>IF(ISNA(VLOOKUP($B76,'Iscrizione non competitiva'!$A$2:$E$500,5,0)),"",VLOOKUP($B76,'Iscrizione non competitiva'!$A$2:$E$500,5,0))</f>
        <v/>
      </c>
      <c r="F76" s="22" t="str">
        <f>IF('Classifica Maschile'!D77=0,"",'Classifica Maschile'!D77)</f>
        <v/>
      </c>
      <c r="G76" s="23" t="str">
        <f t="shared" si="1"/>
        <v/>
      </c>
    </row>
    <row r="77" spans="1:7">
      <c r="A77" s="21">
        <v>72</v>
      </c>
      <c r="B77" s="21" t="str">
        <f>IF('Classifica Maschile'!A78=0,"",'Classifica Maschile'!A78)</f>
        <v/>
      </c>
      <c r="C77" s="21" t="str">
        <f>IF('Classifica Maschile'!B78=0,"",'Classifica Maschile'!B78)</f>
        <v/>
      </c>
      <c r="D77" s="21" t="str">
        <f>IF(ISNA(VLOOKUP(B77,'Iscrizione non competitiva'!$A$2:$D$500,4,0)),"",VLOOKUP(B77,'Iscrizione non competitiva'!$A$2:$D$500,4,0))</f>
        <v/>
      </c>
      <c r="E77" s="39" t="str">
        <f>IF(ISNA(VLOOKUP($B77,'Iscrizione non competitiva'!$A$2:$E$500,5,0)),"",VLOOKUP($B77,'Iscrizione non competitiva'!$A$2:$E$500,5,0))</f>
        <v/>
      </c>
      <c r="F77" s="22" t="str">
        <f>IF('Classifica Maschile'!D78=0,"",'Classifica Maschile'!D78)</f>
        <v/>
      </c>
      <c r="G77" s="23" t="str">
        <f t="shared" si="1"/>
        <v/>
      </c>
    </row>
    <row r="78" spans="1:7">
      <c r="A78" s="21">
        <v>73</v>
      </c>
      <c r="B78" s="21" t="str">
        <f>IF('Classifica Maschile'!A79=0,"",'Classifica Maschile'!A79)</f>
        <v/>
      </c>
      <c r="C78" s="21" t="str">
        <f>IF('Classifica Maschile'!B79=0,"",'Classifica Maschile'!B79)</f>
        <v/>
      </c>
      <c r="D78" s="21" t="str">
        <f>IF(ISNA(VLOOKUP(B78,'Iscrizione non competitiva'!$A$2:$D$500,4,0)),"",VLOOKUP(B78,'Iscrizione non competitiva'!$A$2:$D$500,4,0))</f>
        <v/>
      </c>
      <c r="E78" s="39" t="str">
        <f>IF(ISNA(VLOOKUP($B78,'Iscrizione non competitiva'!$A$2:$E$500,5,0)),"",VLOOKUP($B78,'Iscrizione non competitiva'!$A$2:$E$500,5,0))</f>
        <v/>
      </c>
      <c r="F78" s="22" t="str">
        <f>IF('Classifica Maschile'!D79=0,"",'Classifica Maschile'!D79)</f>
        <v/>
      </c>
      <c r="G78" s="23" t="str">
        <f t="shared" si="1"/>
        <v/>
      </c>
    </row>
    <row r="79" spans="1:7">
      <c r="A79" s="21">
        <v>74</v>
      </c>
      <c r="B79" s="21" t="str">
        <f>IF('Classifica Maschile'!A80=0,"",'Classifica Maschile'!A80)</f>
        <v/>
      </c>
      <c r="C79" s="21" t="str">
        <f>IF('Classifica Maschile'!B80=0,"",'Classifica Maschile'!B80)</f>
        <v/>
      </c>
      <c r="D79" s="21" t="str">
        <f>IF(ISNA(VLOOKUP(B79,'Iscrizione non competitiva'!$A$2:$D$500,4,0)),"",VLOOKUP(B79,'Iscrizione non competitiva'!$A$2:$D$500,4,0))</f>
        <v/>
      </c>
      <c r="E79" s="39" t="str">
        <f>IF(ISNA(VLOOKUP($B79,'Iscrizione non competitiva'!$A$2:$E$500,5,0)),"",VLOOKUP($B79,'Iscrizione non competitiva'!$A$2:$E$500,5,0))</f>
        <v/>
      </c>
      <c r="F79" s="22" t="str">
        <f>IF('Classifica Maschile'!D80=0,"",'Classifica Maschile'!D80)</f>
        <v/>
      </c>
      <c r="G79" s="23" t="str">
        <f t="shared" si="1"/>
        <v/>
      </c>
    </row>
    <row r="80" spans="1:7">
      <c r="A80" s="21">
        <v>75</v>
      </c>
      <c r="B80" s="21" t="str">
        <f>IF('Classifica Maschile'!A81=0,"",'Classifica Maschile'!A81)</f>
        <v/>
      </c>
      <c r="C80" s="21" t="str">
        <f>IF('Classifica Maschile'!B81=0,"",'Classifica Maschile'!B81)</f>
        <v/>
      </c>
      <c r="D80" s="21" t="str">
        <f>IF(ISNA(VLOOKUP(B80,'Iscrizione non competitiva'!$A$2:$D$500,4,0)),"",VLOOKUP(B80,'Iscrizione non competitiva'!$A$2:$D$500,4,0))</f>
        <v/>
      </c>
      <c r="E80" s="39" t="str">
        <f>IF(ISNA(VLOOKUP($B80,'Iscrizione non competitiva'!$A$2:$E$500,5,0)),"",VLOOKUP($B80,'Iscrizione non competitiva'!$A$2:$E$500,5,0))</f>
        <v/>
      </c>
      <c r="F80" s="22" t="str">
        <f>IF('Classifica Maschile'!D81=0,"",'Classifica Maschile'!D81)</f>
        <v/>
      </c>
      <c r="G80" s="23" t="str">
        <f t="shared" si="1"/>
        <v/>
      </c>
    </row>
    <row r="81" spans="1:7">
      <c r="A81" s="21">
        <v>76</v>
      </c>
      <c r="B81" s="21" t="str">
        <f>IF('Classifica Maschile'!A82=0,"",'Classifica Maschile'!A82)</f>
        <v/>
      </c>
      <c r="C81" s="21" t="str">
        <f>IF('Classifica Maschile'!B82=0,"",'Classifica Maschile'!B82)</f>
        <v/>
      </c>
      <c r="D81" s="21" t="str">
        <f>IF(ISNA(VLOOKUP(B81,'Iscrizione non competitiva'!$A$2:$D$500,4,0)),"",VLOOKUP(B81,'Iscrizione non competitiva'!$A$2:$D$500,4,0))</f>
        <v/>
      </c>
      <c r="E81" s="39" t="str">
        <f>IF(ISNA(VLOOKUP($B81,'Iscrizione non competitiva'!$A$2:$E$500,5,0)),"",VLOOKUP($B81,'Iscrizione non competitiva'!$A$2:$E$500,5,0))</f>
        <v/>
      </c>
      <c r="F81" s="22" t="str">
        <f>IF('Classifica Maschile'!D82=0,"",'Classifica Maschile'!D82)</f>
        <v/>
      </c>
      <c r="G81" s="23" t="str">
        <f t="shared" si="1"/>
        <v/>
      </c>
    </row>
    <row r="82" spans="1:7">
      <c r="A82" s="21">
        <v>77</v>
      </c>
      <c r="B82" s="21" t="str">
        <f>IF('Classifica Maschile'!A83=0,"",'Classifica Maschile'!A83)</f>
        <v/>
      </c>
      <c r="C82" s="21" t="str">
        <f>IF('Classifica Maschile'!B83=0,"",'Classifica Maschile'!B83)</f>
        <v/>
      </c>
      <c r="D82" s="21" t="str">
        <f>IF(ISNA(VLOOKUP(B82,'Iscrizione non competitiva'!$A$2:$D$500,4,0)),"",VLOOKUP(B82,'Iscrizione non competitiva'!$A$2:$D$500,4,0))</f>
        <v/>
      </c>
      <c r="E82" s="39" t="str">
        <f>IF(ISNA(VLOOKUP($B82,'Iscrizione non competitiva'!$A$2:$E$500,5,0)),"",VLOOKUP($B82,'Iscrizione non competitiva'!$A$2:$E$500,5,0))</f>
        <v/>
      </c>
      <c r="F82" s="22" t="str">
        <f>IF('Classifica Maschile'!D83=0,"",'Classifica Maschile'!D83)</f>
        <v/>
      </c>
      <c r="G82" s="23" t="str">
        <f t="shared" si="1"/>
        <v/>
      </c>
    </row>
    <row r="83" spans="1:7">
      <c r="A83" s="21">
        <v>78</v>
      </c>
      <c r="B83" s="21" t="str">
        <f>IF('Classifica Maschile'!A84=0,"",'Classifica Maschile'!A84)</f>
        <v/>
      </c>
      <c r="C83" s="21" t="str">
        <f>IF('Classifica Maschile'!B84=0,"",'Classifica Maschile'!B84)</f>
        <v/>
      </c>
      <c r="D83" s="21" t="str">
        <f>IF(ISNA(VLOOKUP(B83,'Iscrizione non competitiva'!$A$2:$D$500,4,0)),"",VLOOKUP(B83,'Iscrizione non competitiva'!$A$2:$D$500,4,0))</f>
        <v/>
      </c>
      <c r="E83" s="39" t="str">
        <f>IF(ISNA(VLOOKUP($B83,'Iscrizione non competitiva'!$A$2:$E$500,5,0)),"",VLOOKUP($B83,'Iscrizione non competitiva'!$A$2:$E$500,5,0))</f>
        <v/>
      </c>
      <c r="F83" s="22" t="str">
        <f>IF('Classifica Maschile'!D84=0,"",'Classifica Maschile'!D84)</f>
        <v/>
      </c>
      <c r="G83" s="23" t="str">
        <f t="shared" si="1"/>
        <v/>
      </c>
    </row>
    <row r="84" spans="1:7">
      <c r="A84" s="21">
        <v>79</v>
      </c>
      <c r="B84" s="21" t="str">
        <f>IF('Classifica Maschile'!A85=0,"",'Classifica Maschile'!A85)</f>
        <v/>
      </c>
      <c r="C84" s="21" t="str">
        <f>IF('Classifica Maschile'!B85=0,"",'Classifica Maschile'!B85)</f>
        <v/>
      </c>
      <c r="D84" s="21" t="str">
        <f>IF(ISNA(VLOOKUP(B84,'Iscrizione non competitiva'!$A$2:$D$500,4,0)),"",VLOOKUP(B84,'Iscrizione non competitiva'!$A$2:$D$500,4,0))</f>
        <v/>
      </c>
      <c r="E84" s="39" t="str">
        <f>IF(ISNA(VLOOKUP($B84,'Iscrizione non competitiva'!$A$2:$E$500,5,0)),"",VLOOKUP($B84,'Iscrizione non competitiva'!$A$2:$E$500,5,0))</f>
        <v/>
      </c>
      <c r="F84" s="22" t="str">
        <f>IF('Classifica Maschile'!D85=0,"",'Classifica Maschile'!D85)</f>
        <v/>
      </c>
      <c r="G84" s="23" t="str">
        <f t="shared" si="1"/>
        <v/>
      </c>
    </row>
    <row r="85" spans="1:7">
      <c r="A85" s="21">
        <v>80</v>
      </c>
      <c r="B85" s="21" t="str">
        <f>IF('Classifica Maschile'!A86=0,"",'Classifica Maschile'!A86)</f>
        <v/>
      </c>
      <c r="C85" s="21" t="str">
        <f>IF('Classifica Maschile'!B86=0,"",'Classifica Maschile'!B86)</f>
        <v/>
      </c>
      <c r="D85" s="21" t="str">
        <f>IF(ISNA(VLOOKUP(B85,'Iscrizione non competitiva'!$A$2:$D$500,4,0)),"",VLOOKUP(B85,'Iscrizione non competitiva'!$A$2:$D$500,4,0))</f>
        <v/>
      </c>
      <c r="E85" s="39" t="str">
        <f>IF(ISNA(VLOOKUP($B85,'Iscrizione non competitiva'!$A$2:$E$500,5,0)),"",VLOOKUP($B85,'Iscrizione non competitiva'!$A$2:$E$500,5,0))</f>
        <v/>
      </c>
      <c r="F85" s="22" t="str">
        <f>IF('Classifica Maschile'!D86=0,"",'Classifica Maschile'!D86)</f>
        <v/>
      </c>
      <c r="G85" s="23" t="str">
        <f t="shared" si="1"/>
        <v/>
      </c>
    </row>
    <row r="86" spans="1:7">
      <c r="A86" s="21">
        <v>81</v>
      </c>
      <c r="B86" s="21" t="str">
        <f>IF('Classifica Maschile'!A87=0,"",'Classifica Maschile'!A87)</f>
        <v/>
      </c>
      <c r="C86" s="21" t="str">
        <f>IF('Classifica Maschile'!B87=0,"",'Classifica Maschile'!B87)</f>
        <v/>
      </c>
      <c r="D86" s="21" t="str">
        <f>IF(ISNA(VLOOKUP(B86,'Iscrizione non competitiva'!$A$2:$D$500,4,0)),"",VLOOKUP(B86,'Iscrizione non competitiva'!$A$2:$D$500,4,0))</f>
        <v/>
      </c>
      <c r="E86" s="39" t="str">
        <f>IF(ISNA(VLOOKUP($B86,'Iscrizione non competitiva'!$A$2:$E$500,5,0)),"",VLOOKUP($B86,'Iscrizione non competitiva'!$A$2:$E$500,5,0))</f>
        <v/>
      </c>
      <c r="F86" s="22" t="str">
        <f>IF('Classifica Maschile'!D87=0,"",'Classifica Maschile'!D87)</f>
        <v/>
      </c>
      <c r="G86" s="23" t="str">
        <f t="shared" si="1"/>
        <v/>
      </c>
    </row>
    <row r="87" spans="1:7">
      <c r="A87" s="21">
        <v>82</v>
      </c>
      <c r="B87" s="21" t="str">
        <f>IF('Classifica Maschile'!A88=0,"",'Classifica Maschile'!A88)</f>
        <v/>
      </c>
      <c r="C87" s="21" t="str">
        <f>IF('Classifica Maschile'!B88=0,"",'Classifica Maschile'!B88)</f>
        <v/>
      </c>
      <c r="D87" s="21" t="str">
        <f>IF(ISNA(VLOOKUP(B87,'Iscrizione non competitiva'!$A$2:$D$500,4,0)),"",VLOOKUP(B87,'Iscrizione non competitiva'!$A$2:$D$500,4,0))</f>
        <v/>
      </c>
      <c r="E87" s="39" t="str">
        <f>IF(ISNA(VLOOKUP($B87,'Iscrizione non competitiva'!$A$2:$E$500,5,0)),"",VLOOKUP($B87,'Iscrizione non competitiva'!$A$2:$E$500,5,0))</f>
        <v/>
      </c>
      <c r="F87" s="22" t="str">
        <f>IF('Classifica Maschile'!D88=0,"",'Classifica Maschile'!D88)</f>
        <v/>
      </c>
      <c r="G87" s="23" t="str">
        <f t="shared" si="1"/>
        <v/>
      </c>
    </row>
    <row r="88" spans="1:7">
      <c r="A88" s="21">
        <v>83</v>
      </c>
      <c r="B88" s="21" t="str">
        <f>IF('Classifica Maschile'!A89=0,"",'Classifica Maschile'!A89)</f>
        <v/>
      </c>
      <c r="C88" s="21" t="str">
        <f>IF('Classifica Maschile'!B89=0,"",'Classifica Maschile'!B89)</f>
        <v/>
      </c>
      <c r="D88" s="21" t="str">
        <f>IF(ISNA(VLOOKUP(B88,'Iscrizione non competitiva'!$A$2:$D$500,4,0)),"",VLOOKUP(B88,'Iscrizione non competitiva'!$A$2:$D$500,4,0))</f>
        <v/>
      </c>
      <c r="E88" s="39" t="str">
        <f>IF(ISNA(VLOOKUP($B88,'Iscrizione non competitiva'!$A$2:$E$500,5,0)),"",VLOOKUP($B88,'Iscrizione non competitiva'!$A$2:$E$500,5,0))</f>
        <v/>
      </c>
      <c r="F88" s="22" t="str">
        <f>IF('Classifica Maschile'!D89=0,"",'Classifica Maschile'!D89)</f>
        <v/>
      </c>
      <c r="G88" s="23" t="str">
        <f t="shared" si="1"/>
        <v/>
      </c>
    </row>
    <row r="89" spans="1:7">
      <c r="A89" s="21">
        <v>84</v>
      </c>
      <c r="B89" s="21" t="str">
        <f>IF('Classifica Maschile'!A90=0,"",'Classifica Maschile'!A90)</f>
        <v/>
      </c>
      <c r="C89" s="21" t="str">
        <f>IF('Classifica Maschile'!B90=0,"",'Classifica Maschile'!B90)</f>
        <v/>
      </c>
      <c r="D89" s="21" t="str">
        <f>IF(ISNA(VLOOKUP(B89,'Iscrizione non competitiva'!$A$2:$D$500,4,0)),"",VLOOKUP(B89,'Iscrizione non competitiva'!$A$2:$D$500,4,0))</f>
        <v/>
      </c>
      <c r="E89" s="39" t="str">
        <f>IF(ISNA(VLOOKUP($B89,'Iscrizione non competitiva'!$A$2:$E$500,5,0)),"",VLOOKUP($B89,'Iscrizione non competitiva'!$A$2:$E$500,5,0))</f>
        <v/>
      </c>
      <c r="F89" s="22" t="str">
        <f>IF('Classifica Maschile'!D90=0,"",'Classifica Maschile'!D90)</f>
        <v/>
      </c>
      <c r="G89" s="23" t="str">
        <f t="shared" si="1"/>
        <v/>
      </c>
    </row>
    <row r="90" spans="1:7">
      <c r="A90" s="21">
        <v>85</v>
      </c>
      <c r="B90" s="21" t="str">
        <f>IF('Classifica Maschile'!A91=0,"",'Classifica Maschile'!A91)</f>
        <v/>
      </c>
      <c r="C90" s="21" t="str">
        <f>IF('Classifica Maschile'!B91=0,"",'Classifica Maschile'!B91)</f>
        <v/>
      </c>
      <c r="D90" s="21" t="str">
        <f>IF(ISNA(VLOOKUP(B90,'Iscrizione non competitiva'!$A$2:$D$500,4,0)),"",VLOOKUP(B90,'Iscrizione non competitiva'!$A$2:$D$500,4,0))</f>
        <v/>
      </c>
      <c r="E90" s="39" t="str">
        <f>IF(ISNA(VLOOKUP($B90,'Iscrizione non competitiva'!$A$2:$E$500,5,0)),"",VLOOKUP($B90,'Iscrizione non competitiva'!$A$2:$E$500,5,0))</f>
        <v/>
      </c>
      <c r="F90" s="22" t="str">
        <f>IF('Classifica Maschile'!D91=0,"",'Classifica Maschile'!D91)</f>
        <v/>
      </c>
      <c r="G90" s="23" t="str">
        <f t="shared" si="1"/>
        <v/>
      </c>
    </row>
    <row r="91" spans="1:7">
      <c r="A91" s="21">
        <v>86</v>
      </c>
      <c r="B91" s="21" t="str">
        <f>IF('Classifica Maschile'!A92=0,"",'Classifica Maschile'!A92)</f>
        <v/>
      </c>
      <c r="C91" s="21" t="str">
        <f>IF('Classifica Maschile'!B92=0,"",'Classifica Maschile'!B92)</f>
        <v/>
      </c>
      <c r="D91" s="21" t="str">
        <f>IF(ISNA(VLOOKUP(B91,'Iscrizione non competitiva'!$A$2:$D$500,4,0)),"",VLOOKUP(B91,'Iscrizione non competitiva'!$A$2:$D$500,4,0))</f>
        <v/>
      </c>
      <c r="E91" s="39" t="str">
        <f>IF(ISNA(VLOOKUP($B91,'Iscrizione non competitiva'!$A$2:$E$500,5,0)),"",VLOOKUP($B91,'Iscrizione non competitiva'!$A$2:$E$500,5,0))</f>
        <v/>
      </c>
      <c r="F91" s="22" t="str">
        <f>IF('Classifica Maschile'!D92=0,"",'Classifica Maschile'!D92)</f>
        <v/>
      </c>
      <c r="G91" s="23" t="str">
        <f t="shared" si="1"/>
        <v/>
      </c>
    </row>
    <row r="92" spans="1:7">
      <c r="A92" s="21">
        <v>87</v>
      </c>
      <c r="B92" s="21" t="str">
        <f>IF('Classifica Maschile'!A93=0,"",'Classifica Maschile'!A93)</f>
        <v/>
      </c>
      <c r="C92" s="21" t="str">
        <f>IF('Classifica Maschile'!B93=0,"",'Classifica Maschile'!B93)</f>
        <v/>
      </c>
      <c r="D92" s="21" t="str">
        <f>IF(ISNA(VLOOKUP(B92,'Iscrizione non competitiva'!$A$2:$D$500,4,0)),"",VLOOKUP(B92,'Iscrizione non competitiva'!$A$2:$D$500,4,0))</f>
        <v/>
      </c>
      <c r="E92" s="39" t="str">
        <f>IF(ISNA(VLOOKUP($B92,'Iscrizione non competitiva'!$A$2:$E$500,5,0)),"",VLOOKUP($B92,'Iscrizione non competitiva'!$A$2:$E$500,5,0))</f>
        <v/>
      </c>
      <c r="F92" s="22" t="str">
        <f>IF('Classifica Maschile'!D93=0,"",'Classifica Maschile'!D93)</f>
        <v/>
      </c>
      <c r="G92" s="23" t="str">
        <f t="shared" si="1"/>
        <v/>
      </c>
    </row>
    <row r="93" spans="1:7">
      <c r="A93" s="21">
        <v>88</v>
      </c>
      <c r="B93" s="21" t="str">
        <f>IF('Classifica Maschile'!A94=0,"",'Classifica Maschile'!A94)</f>
        <v/>
      </c>
      <c r="C93" s="21" t="str">
        <f>IF('Classifica Maschile'!B94=0,"",'Classifica Maschile'!B94)</f>
        <v/>
      </c>
      <c r="D93" s="21" t="str">
        <f>IF(ISNA(VLOOKUP(B93,'Iscrizione non competitiva'!$A$2:$D$500,4,0)),"",VLOOKUP(B93,'Iscrizione non competitiva'!$A$2:$D$500,4,0))</f>
        <v/>
      </c>
      <c r="E93" s="39" t="str">
        <f>IF(ISNA(VLOOKUP($B93,'Iscrizione non competitiva'!$A$2:$E$500,5,0)),"",VLOOKUP($B93,'Iscrizione non competitiva'!$A$2:$E$500,5,0))</f>
        <v/>
      </c>
      <c r="F93" s="22" t="str">
        <f>IF('Classifica Maschile'!D94=0,"",'Classifica Maschile'!D94)</f>
        <v/>
      </c>
      <c r="G93" s="23" t="str">
        <f t="shared" si="1"/>
        <v/>
      </c>
    </row>
    <row r="94" spans="1:7">
      <c r="A94" s="21">
        <v>89</v>
      </c>
      <c r="B94" s="21" t="str">
        <f>IF('Classifica Maschile'!A95=0,"",'Classifica Maschile'!A95)</f>
        <v/>
      </c>
      <c r="C94" s="21" t="str">
        <f>IF('Classifica Maschile'!B95=0,"",'Classifica Maschile'!B95)</f>
        <v/>
      </c>
      <c r="D94" s="21" t="str">
        <f>IF(ISNA(VLOOKUP(B94,'Iscrizione non competitiva'!$A$2:$D$500,4,0)),"",VLOOKUP(B94,'Iscrizione non competitiva'!$A$2:$D$500,4,0))</f>
        <v/>
      </c>
      <c r="E94" s="39" t="str">
        <f>IF(ISNA(VLOOKUP($B94,'Iscrizione non competitiva'!$A$2:$E$500,5,0)),"",VLOOKUP($B94,'Iscrizione non competitiva'!$A$2:$E$500,5,0))</f>
        <v/>
      </c>
      <c r="F94" s="22" t="str">
        <f>IF('Classifica Maschile'!D95=0,"",'Classifica Maschile'!D95)</f>
        <v/>
      </c>
      <c r="G94" s="23" t="str">
        <f t="shared" si="1"/>
        <v/>
      </c>
    </row>
    <row r="95" spans="1:7">
      <c r="A95" s="21">
        <v>90</v>
      </c>
      <c r="B95" s="21" t="str">
        <f>IF('Classifica Maschile'!A96=0,"",'Classifica Maschile'!A96)</f>
        <v/>
      </c>
      <c r="C95" s="21" t="str">
        <f>IF('Classifica Maschile'!B96=0,"",'Classifica Maschile'!B96)</f>
        <v/>
      </c>
      <c r="D95" s="21" t="str">
        <f>IF(ISNA(VLOOKUP(B95,'Iscrizione non competitiva'!$A$2:$D$500,4,0)),"",VLOOKUP(B95,'Iscrizione non competitiva'!$A$2:$D$500,4,0))</f>
        <v/>
      </c>
      <c r="E95" s="39" t="str">
        <f>IF(ISNA(VLOOKUP($B95,'Iscrizione non competitiva'!$A$2:$E$500,5,0)),"",VLOOKUP($B95,'Iscrizione non competitiva'!$A$2:$E$500,5,0))</f>
        <v/>
      </c>
      <c r="F95" s="22" t="str">
        <f>IF('Classifica Maschile'!D96=0,"",'Classifica Maschile'!D96)</f>
        <v/>
      </c>
      <c r="G95" s="23" t="str">
        <f t="shared" si="1"/>
        <v/>
      </c>
    </row>
    <row r="96" spans="1:7">
      <c r="A96" s="21">
        <v>91</v>
      </c>
      <c r="B96" s="21" t="str">
        <f>IF('Classifica Maschile'!A97=0,"",'Classifica Maschile'!A97)</f>
        <v/>
      </c>
      <c r="C96" s="21" t="str">
        <f>IF('Classifica Maschile'!B97=0,"",'Classifica Maschile'!B97)</f>
        <v/>
      </c>
      <c r="D96" s="21" t="str">
        <f>IF(ISNA(VLOOKUP(B96,'Iscrizione non competitiva'!$A$2:$D$500,4,0)),"",VLOOKUP(B96,'Iscrizione non competitiva'!$A$2:$D$500,4,0))</f>
        <v/>
      </c>
      <c r="E96" s="39" t="str">
        <f>IF(ISNA(VLOOKUP($B96,'Iscrizione non competitiva'!$A$2:$E$500,5,0)),"",VLOOKUP($B96,'Iscrizione non competitiva'!$A$2:$E$500,5,0))</f>
        <v/>
      </c>
      <c r="F96" s="22" t="str">
        <f>IF('Classifica Maschile'!D97=0,"",'Classifica Maschile'!D97)</f>
        <v/>
      </c>
      <c r="G96" s="23" t="str">
        <f t="shared" si="1"/>
        <v/>
      </c>
    </row>
    <row r="97" spans="1:7">
      <c r="A97" s="21">
        <v>92</v>
      </c>
      <c r="B97" s="21" t="str">
        <f>IF('Classifica Maschile'!A98=0,"",'Classifica Maschile'!A98)</f>
        <v/>
      </c>
      <c r="C97" s="21" t="str">
        <f>IF('Classifica Maschile'!B98=0,"",'Classifica Maschile'!B98)</f>
        <v/>
      </c>
      <c r="D97" s="21" t="str">
        <f>IF(ISNA(VLOOKUP(B97,'Iscrizione non competitiva'!$A$2:$D$500,4,0)),"",VLOOKUP(B97,'Iscrizione non competitiva'!$A$2:$D$500,4,0))</f>
        <v/>
      </c>
      <c r="E97" s="39" t="str">
        <f>IF(ISNA(VLOOKUP($B97,'Iscrizione non competitiva'!$A$2:$E$500,5,0)),"",VLOOKUP($B97,'Iscrizione non competitiva'!$A$2:$E$500,5,0))</f>
        <v/>
      </c>
      <c r="F97" s="22" t="str">
        <f>IF('Classifica Maschile'!D98=0,"",'Classifica Maschile'!D98)</f>
        <v/>
      </c>
      <c r="G97" s="23" t="str">
        <f t="shared" si="1"/>
        <v/>
      </c>
    </row>
    <row r="98" spans="1:7">
      <c r="A98" s="21">
        <v>93</v>
      </c>
      <c r="B98" s="21" t="str">
        <f>IF('Classifica Maschile'!A99=0,"",'Classifica Maschile'!A99)</f>
        <v/>
      </c>
      <c r="C98" s="21" t="str">
        <f>IF('Classifica Maschile'!B99=0,"",'Classifica Maschile'!B99)</f>
        <v/>
      </c>
      <c r="D98" s="21" t="str">
        <f>IF(ISNA(VLOOKUP(B98,'Iscrizione non competitiva'!$A$2:$D$500,4,0)),"",VLOOKUP(B98,'Iscrizione non competitiva'!$A$2:$D$500,4,0))</f>
        <v/>
      </c>
      <c r="E98" s="39" t="str">
        <f>IF(ISNA(VLOOKUP($B98,'Iscrizione non competitiva'!$A$2:$E$500,5,0)),"",VLOOKUP($B98,'Iscrizione non competitiva'!$A$2:$E$500,5,0))</f>
        <v/>
      </c>
      <c r="F98" s="22" t="str">
        <f>IF('Classifica Maschile'!D99=0,"",'Classifica Maschile'!D99)</f>
        <v/>
      </c>
      <c r="G98" s="23" t="str">
        <f t="shared" si="1"/>
        <v/>
      </c>
    </row>
    <row r="99" spans="1:7">
      <c r="A99" s="21">
        <v>94</v>
      </c>
      <c r="B99" s="21" t="str">
        <f>IF('Classifica Maschile'!A100=0,"",'Classifica Maschile'!A100)</f>
        <v/>
      </c>
      <c r="C99" s="21" t="str">
        <f>IF('Classifica Maschile'!B100=0,"",'Classifica Maschile'!B100)</f>
        <v/>
      </c>
      <c r="D99" s="21" t="str">
        <f>IF(ISNA(VLOOKUP(B99,'Iscrizione non competitiva'!$A$2:$D$500,4,0)),"",VLOOKUP(B99,'Iscrizione non competitiva'!$A$2:$D$500,4,0))</f>
        <v/>
      </c>
      <c r="E99" s="39" t="str">
        <f>IF(ISNA(VLOOKUP($B99,'Iscrizione non competitiva'!$A$2:$E$500,5,0)),"",VLOOKUP($B99,'Iscrizione non competitiva'!$A$2:$E$500,5,0))</f>
        <v/>
      </c>
      <c r="F99" s="22" t="str">
        <f>IF('Classifica Maschile'!D100=0,"",'Classifica Maschile'!D100)</f>
        <v/>
      </c>
      <c r="G99" s="23" t="str">
        <f t="shared" si="1"/>
        <v/>
      </c>
    </row>
    <row r="100" spans="1:7">
      <c r="A100" s="21">
        <v>95</v>
      </c>
      <c r="B100" s="21" t="str">
        <f>IF('Classifica Maschile'!A101=0,"",'Classifica Maschile'!A101)</f>
        <v/>
      </c>
      <c r="C100" s="21" t="str">
        <f>IF('Classifica Maschile'!B101=0,"",'Classifica Maschile'!B101)</f>
        <v/>
      </c>
      <c r="D100" s="21" t="str">
        <f>IF(ISNA(VLOOKUP(B100,'Iscrizione non competitiva'!$A$2:$D$500,4,0)),"",VLOOKUP(B100,'Iscrizione non competitiva'!$A$2:$D$500,4,0))</f>
        <v/>
      </c>
      <c r="E100" s="39" t="str">
        <f>IF(ISNA(VLOOKUP($B100,'Iscrizione non competitiva'!$A$2:$E$500,5,0)),"",VLOOKUP($B100,'Iscrizione non competitiva'!$A$2:$E$500,5,0))</f>
        <v/>
      </c>
      <c r="F100" s="22" t="str">
        <f>IF('Classifica Maschile'!D101=0,"",'Classifica Maschile'!D101)</f>
        <v/>
      </c>
      <c r="G100" s="23" t="str">
        <f t="shared" si="1"/>
        <v/>
      </c>
    </row>
    <row r="101" spans="1:7">
      <c r="A101" s="21">
        <v>96</v>
      </c>
      <c r="B101" s="21" t="str">
        <f>IF('Classifica Maschile'!A102=0,"",'Classifica Maschile'!A102)</f>
        <v/>
      </c>
      <c r="C101" s="21" t="str">
        <f>IF('Classifica Maschile'!B102=0,"",'Classifica Maschile'!B102)</f>
        <v/>
      </c>
      <c r="D101" s="21" t="str">
        <f>IF(ISNA(VLOOKUP(B101,'Iscrizione non competitiva'!$A$2:$D$500,4,0)),"",VLOOKUP(B101,'Iscrizione non competitiva'!$A$2:$D$500,4,0))</f>
        <v/>
      </c>
      <c r="E101" s="39" t="str">
        <f>IF(ISNA(VLOOKUP($B101,'Iscrizione non competitiva'!$A$2:$E$500,5,0)),"",VLOOKUP($B101,'Iscrizione non competitiva'!$A$2:$E$500,5,0))</f>
        <v/>
      </c>
      <c r="F101" s="22" t="str">
        <f>IF('Classifica Maschile'!D102=0,"",'Classifica Maschile'!D102)</f>
        <v/>
      </c>
      <c r="G101" s="23" t="str">
        <f t="shared" si="1"/>
        <v/>
      </c>
    </row>
    <row r="102" spans="1:7">
      <c r="A102" s="21">
        <v>97</v>
      </c>
      <c r="B102" s="21" t="str">
        <f>IF('Classifica Maschile'!A103=0,"",'Classifica Maschile'!A103)</f>
        <v/>
      </c>
      <c r="C102" s="21" t="str">
        <f>IF('Classifica Maschile'!B103=0,"",'Classifica Maschile'!B103)</f>
        <v/>
      </c>
      <c r="D102" s="21" t="str">
        <f>IF(ISNA(VLOOKUP(B102,'Iscrizione non competitiva'!$A$2:$D$500,4,0)),"",VLOOKUP(B102,'Iscrizione non competitiva'!$A$2:$D$500,4,0))</f>
        <v/>
      </c>
      <c r="E102" s="39" t="str">
        <f>IF(ISNA(VLOOKUP($B102,'Iscrizione non competitiva'!$A$2:$E$500,5,0)),"",VLOOKUP($B102,'Iscrizione non competitiva'!$A$2:$E$500,5,0))</f>
        <v/>
      </c>
      <c r="F102" s="22" t="str">
        <f>IF('Classifica Maschile'!D103=0,"",'Classifica Maschile'!D103)</f>
        <v/>
      </c>
      <c r="G102" s="23" t="str">
        <f t="shared" si="1"/>
        <v/>
      </c>
    </row>
    <row r="103" spans="1:7">
      <c r="A103" s="21">
        <v>98</v>
      </c>
      <c r="B103" s="21" t="str">
        <f>IF('Classifica Maschile'!A104=0,"",'Classifica Maschile'!A104)</f>
        <v/>
      </c>
      <c r="C103" s="21" t="str">
        <f>IF('Classifica Maschile'!B104=0,"",'Classifica Maschile'!B104)</f>
        <v/>
      </c>
      <c r="D103" s="21" t="str">
        <f>IF(ISNA(VLOOKUP(B103,'Iscrizione non competitiva'!$A$2:$D$500,4,0)),"",VLOOKUP(B103,'Iscrizione non competitiva'!$A$2:$D$500,4,0))</f>
        <v/>
      </c>
      <c r="E103" s="39" t="str">
        <f>IF(ISNA(VLOOKUP($B103,'Iscrizione non competitiva'!$A$2:$E$500,5,0)),"",VLOOKUP($B103,'Iscrizione non competitiva'!$A$2:$E$500,5,0))</f>
        <v/>
      </c>
      <c r="F103" s="22" t="str">
        <f>IF('Classifica Maschile'!D104=0,"",'Classifica Maschile'!D104)</f>
        <v/>
      </c>
      <c r="G103" s="23" t="str">
        <f t="shared" si="1"/>
        <v/>
      </c>
    </row>
    <row r="104" spans="1:7">
      <c r="A104" s="21">
        <v>99</v>
      </c>
      <c r="B104" s="21" t="str">
        <f>IF('Classifica Maschile'!A105=0,"",'Classifica Maschile'!A105)</f>
        <v/>
      </c>
      <c r="C104" s="21" t="str">
        <f>IF('Classifica Maschile'!B105=0,"",'Classifica Maschile'!B105)</f>
        <v/>
      </c>
      <c r="D104" s="21" t="str">
        <f>IF(ISNA(VLOOKUP(B104,'Iscrizione non competitiva'!$A$2:$D$500,4,0)),"",VLOOKUP(B104,'Iscrizione non competitiva'!$A$2:$D$500,4,0))</f>
        <v/>
      </c>
      <c r="E104" s="39" t="str">
        <f>IF(ISNA(VLOOKUP($B104,'Iscrizione non competitiva'!$A$2:$E$500,5,0)),"",VLOOKUP($B104,'Iscrizione non competitiva'!$A$2:$E$500,5,0))</f>
        <v/>
      </c>
      <c r="F104" s="22" t="str">
        <f>IF('Classifica Maschile'!D105=0,"",'Classifica Maschile'!D105)</f>
        <v/>
      </c>
      <c r="G104" s="23" t="str">
        <f t="shared" si="1"/>
        <v/>
      </c>
    </row>
    <row r="105" spans="1:7">
      <c r="A105" s="21">
        <v>100</v>
      </c>
      <c r="B105" s="21" t="str">
        <f>IF('Classifica Maschile'!A106=0,"",'Classifica Maschile'!A106)</f>
        <v/>
      </c>
      <c r="C105" s="21" t="str">
        <f>IF('Classifica Maschile'!B106=0,"",'Classifica Maschile'!B106)</f>
        <v/>
      </c>
      <c r="D105" s="21" t="str">
        <f>IF(ISNA(VLOOKUP(B105,'Iscrizione non competitiva'!$A$2:$D$500,4,0)),"",VLOOKUP(B105,'Iscrizione non competitiva'!$A$2:$D$500,4,0))</f>
        <v/>
      </c>
      <c r="E105" s="39" t="str">
        <f>IF(ISNA(VLOOKUP($B105,'Iscrizione non competitiva'!$A$2:$E$500,5,0)),"",VLOOKUP($B105,'Iscrizione non competitiva'!$A$2:$E$500,5,0))</f>
        <v/>
      </c>
      <c r="F105" s="22" t="str">
        <f>IF('Classifica Maschile'!D106=0,"",'Classifica Maschile'!D106)</f>
        <v/>
      </c>
      <c r="G105" s="23" t="str">
        <f t="shared" si="1"/>
        <v/>
      </c>
    </row>
    <row r="106" spans="1:7">
      <c r="A106" s="21">
        <v>101</v>
      </c>
      <c r="B106" s="21" t="str">
        <f>IF('Classifica Maschile'!A107=0,"",'Classifica Maschile'!A107)</f>
        <v/>
      </c>
      <c r="C106" s="21" t="str">
        <f>IF('Classifica Maschile'!B107=0,"",'Classifica Maschile'!B107)</f>
        <v/>
      </c>
      <c r="D106" s="21" t="str">
        <f>IF(ISNA(VLOOKUP(B106,'Iscrizione non competitiva'!$A$2:$D$500,4,0)),"",VLOOKUP(B106,'Iscrizione non competitiva'!$A$2:$D$500,4,0))</f>
        <v/>
      </c>
      <c r="E106" s="39" t="str">
        <f>IF(ISNA(VLOOKUP($B106,'Iscrizione non competitiva'!$A$2:$E$500,5,0)),"",VLOOKUP($B106,'Iscrizione non competitiva'!$A$2:$E$500,5,0))</f>
        <v/>
      </c>
      <c r="F106" s="22" t="str">
        <f>IF('Classifica Maschile'!D107=0,"",'Classifica Maschile'!D107)</f>
        <v/>
      </c>
      <c r="G106" s="23" t="str">
        <f t="shared" si="1"/>
        <v/>
      </c>
    </row>
    <row r="107" spans="1:7">
      <c r="A107" s="21">
        <v>102</v>
      </c>
      <c r="B107" s="21" t="str">
        <f>IF('Classifica Maschile'!A108=0,"",'Classifica Maschile'!A108)</f>
        <v/>
      </c>
      <c r="C107" s="21" t="str">
        <f>IF('Classifica Maschile'!B108=0,"",'Classifica Maschile'!B108)</f>
        <v/>
      </c>
      <c r="D107" s="21" t="str">
        <f>IF(ISNA(VLOOKUP(B107,'Iscrizione non competitiva'!$A$2:$D$500,4,0)),"",VLOOKUP(B107,'Iscrizione non competitiva'!$A$2:$D$500,4,0))</f>
        <v/>
      </c>
      <c r="E107" s="39" t="str">
        <f>IF(ISNA(VLOOKUP($B107,'Iscrizione non competitiva'!$A$2:$E$500,5,0)),"",VLOOKUP($B107,'Iscrizione non competitiva'!$A$2:$E$500,5,0))</f>
        <v/>
      </c>
      <c r="F107" s="22" t="str">
        <f>IF('Classifica Maschile'!D108=0,"",'Classifica Maschile'!D108)</f>
        <v/>
      </c>
      <c r="G107" s="23" t="str">
        <f t="shared" si="1"/>
        <v/>
      </c>
    </row>
    <row r="108" spans="1:7">
      <c r="A108" s="21">
        <v>103</v>
      </c>
      <c r="B108" s="21" t="str">
        <f>IF('Classifica Maschile'!A109=0,"",'Classifica Maschile'!A109)</f>
        <v/>
      </c>
      <c r="C108" s="21" t="str">
        <f>IF('Classifica Maschile'!B109=0,"",'Classifica Maschile'!B109)</f>
        <v/>
      </c>
      <c r="D108" s="21" t="str">
        <f>IF(ISNA(VLOOKUP(B108,'Iscrizione non competitiva'!$A$2:$D$500,4,0)),"",VLOOKUP(B108,'Iscrizione non competitiva'!$A$2:$D$500,4,0))</f>
        <v/>
      </c>
      <c r="E108" s="39" t="str">
        <f>IF(ISNA(VLOOKUP($B108,'Iscrizione non competitiva'!$A$2:$E$500,5,0)),"",VLOOKUP($B108,'Iscrizione non competitiva'!$A$2:$E$500,5,0))</f>
        <v/>
      </c>
      <c r="F108" s="22" t="str">
        <f>IF('Classifica Maschile'!D109=0,"",'Classifica Maschile'!D109)</f>
        <v/>
      </c>
      <c r="G108" s="23" t="str">
        <f t="shared" si="1"/>
        <v/>
      </c>
    </row>
    <row r="109" spans="1:7">
      <c r="A109" s="21">
        <v>104</v>
      </c>
      <c r="B109" s="21" t="str">
        <f>IF('Classifica Maschile'!A110=0,"",'Classifica Maschile'!A110)</f>
        <v/>
      </c>
      <c r="C109" s="21" t="str">
        <f>IF('Classifica Maschile'!B110=0,"",'Classifica Maschile'!B110)</f>
        <v/>
      </c>
      <c r="D109" s="21" t="str">
        <f>IF(ISNA(VLOOKUP(B109,'Iscrizione non competitiva'!$A$2:$D$500,4,0)),"",VLOOKUP(B109,'Iscrizione non competitiva'!$A$2:$D$500,4,0))</f>
        <v/>
      </c>
      <c r="E109" s="39" t="str">
        <f>IF(ISNA(VLOOKUP($B109,'Iscrizione non competitiva'!$A$2:$E$500,5,0)),"",VLOOKUP($B109,'Iscrizione non competitiva'!$A$2:$E$500,5,0))</f>
        <v/>
      </c>
      <c r="F109" s="22" t="str">
        <f>IF('Classifica Maschile'!D110=0,"",'Classifica Maschile'!D110)</f>
        <v/>
      </c>
      <c r="G109" s="23" t="str">
        <f t="shared" si="1"/>
        <v/>
      </c>
    </row>
    <row r="110" spans="1:7">
      <c r="A110" s="21">
        <v>105</v>
      </c>
      <c r="B110" s="21" t="str">
        <f>IF('Classifica Maschile'!A111=0,"",'Classifica Maschile'!A111)</f>
        <v/>
      </c>
      <c r="C110" s="21" t="str">
        <f>IF('Classifica Maschile'!B111=0,"",'Classifica Maschile'!B111)</f>
        <v/>
      </c>
      <c r="D110" s="21" t="str">
        <f>IF(ISNA(VLOOKUP(B110,'Iscrizione non competitiva'!$A$2:$D$500,4,0)),"",VLOOKUP(B110,'Iscrizione non competitiva'!$A$2:$D$500,4,0))</f>
        <v/>
      </c>
      <c r="E110" s="39" t="str">
        <f>IF(ISNA(VLOOKUP($B110,'Iscrizione non competitiva'!$A$2:$E$500,5,0)),"",VLOOKUP($B110,'Iscrizione non competitiva'!$A$2:$E$500,5,0))</f>
        <v/>
      </c>
      <c r="F110" s="22" t="str">
        <f>IF('Classifica Maschile'!D111=0,"",'Classifica Maschile'!D111)</f>
        <v/>
      </c>
      <c r="G110" s="23" t="str">
        <f t="shared" si="1"/>
        <v/>
      </c>
    </row>
    <row r="111" spans="1:7">
      <c r="A111" s="21">
        <v>106</v>
      </c>
      <c r="B111" s="21" t="str">
        <f>IF('Classifica Maschile'!A112=0,"",'Classifica Maschile'!A112)</f>
        <v/>
      </c>
      <c r="C111" s="21" t="str">
        <f>IF('Classifica Maschile'!B112=0,"",'Classifica Maschile'!B112)</f>
        <v/>
      </c>
      <c r="D111" s="21" t="str">
        <f>IF(ISNA(VLOOKUP(B111,'Iscrizione non competitiva'!$A$2:$D$500,4,0)),"",VLOOKUP(B111,'Iscrizione non competitiva'!$A$2:$D$500,4,0))</f>
        <v/>
      </c>
      <c r="E111" s="39" t="str">
        <f>IF(ISNA(VLOOKUP($B111,'Iscrizione non competitiva'!$A$2:$E$500,5,0)),"",VLOOKUP($B111,'Iscrizione non competitiva'!$A$2:$E$500,5,0))</f>
        <v/>
      </c>
      <c r="F111" s="22" t="str">
        <f>IF('Classifica Maschile'!D112=0,"",'Classifica Maschile'!D112)</f>
        <v/>
      </c>
      <c r="G111" s="23" t="str">
        <f t="shared" si="1"/>
        <v/>
      </c>
    </row>
    <row r="112" spans="1:7">
      <c r="A112" s="21">
        <v>107</v>
      </c>
      <c r="B112" s="21" t="str">
        <f>IF('Classifica Maschile'!A113=0,"",'Classifica Maschile'!A113)</f>
        <v/>
      </c>
      <c r="C112" s="21" t="str">
        <f>IF('Classifica Maschile'!B113=0,"",'Classifica Maschile'!B113)</f>
        <v/>
      </c>
      <c r="D112" s="21" t="str">
        <f>IF(ISNA(VLOOKUP(B112,'Iscrizione non competitiva'!$A$2:$D$500,4,0)),"",VLOOKUP(B112,'Iscrizione non competitiva'!$A$2:$D$500,4,0))</f>
        <v/>
      </c>
      <c r="E112" s="39" t="str">
        <f>IF(ISNA(VLOOKUP($B112,'Iscrizione non competitiva'!$A$2:$E$500,5,0)),"",VLOOKUP($B112,'Iscrizione non competitiva'!$A$2:$E$500,5,0))</f>
        <v/>
      </c>
      <c r="F112" s="22" t="str">
        <f>IF('Classifica Maschile'!D113=0,"",'Classifica Maschile'!D113)</f>
        <v/>
      </c>
      <c r="G112" s="23" t="str">
        <f t="shared" si="1"/>
        <v/>
      </c>
    </row>
    <row r="113" spans="1:7">
      <c r="A113" s="21">
        <v>108</v>
      </c>
      <c r="B113" s="21" t="str">
        <f>IF('Classifica Maschile'!A114=0,"",'Classifica Maschile'!A114)</f>
        <v/>
      </c>
      <c r="C113" s="21" t="str">
        <f>IF('Classifica Maschile'!B114=0,"",'Classifica Maschile'!B114)</f>
        <v/>
      </c>
      <c r="D113" s="21" t="str">
        <f>IF(ISNA(VLOOKUP(B113,'Iscrizione non competitiva'!$A$2:$D$500,4,0)),"",VLOOKUP(B113,'Iscrizione non competitiva'!$A$2:$D$500,4,0))</f>
        <v/>
      </c>
      <c r="E113" s="39" t="str">
        <f>IF(ISNA(VLOOKUP($B113,'Iscrizione non competitiva'!$A$2:$E$500,5,0)),"",VLOOKUP($B113,'Iscrizione non competitiva'!$A$2:$E$500,5,0))</f>
        <v/>
      </c>
      <c r="F113" s="22" t="str">
        <f>IF('Classifica Maschile'!D114=0,"",'Classifica Maschile'!D114)</f>
        <v/>
      </c>
      <c r="G113" s="23" t="str">
        <f t="shared" si="1"/>
        <v/>
      </c>
    </row>
    <row r="114" spans="1:7">
      <c r="A114" s="21">
        <v>109</v>
      </c>
      <c r="B114" s="21" t="str">
        <f>IF('Classifica Maschile'!A115=0,"",'Classifica Maschile'!A115)</f>
        <v/>
      </c>
      <c r="C114" s="21" t="str">
        <f>IF('Classifica Maschile'!B115=0,"",'Classifica Maschile'!B115)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Maschile'!D115=0,"",'Classifica Maschile'!D115)</f>
        <v/>
      </c>
      <c r="G114" s="23" t="str">
        <f t="shared" si="1"/>
        <v/>
      </c>
    </row>
    <row r="115" spans="1:7">
      <c r="A115" s="21">
        <v>110</v>
      </c>
      <c r="B115" s="21" t="str">
        <f>IF('Classifica Maschile'!A116=0,"",'Classifica Maschile'!A116)</f>
        <v/>
      </c>
      <c r="C115" s="21" t="str">
        <f>IF('Classifica Maschile'!B116=0,"",'Classifica Maschile'!B116)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Maschile'!D116=0,"",'Classifica Maschile'!D116)</f>
        <v/>
      </c>
      <c r="G115" s="23" t="str">
        <f t="shared" si="1"/>
        <v/>
      </c>
    </row>
    <row r="116" spans="1:7">
      <c r="A116" s="21">
        <v>111</v>
      </c>
      <c r="B116" s="21" t="str">
        <f>IF('Classifica Maschile'!A117=0,"",'Classifica Maschile'!A117)</f>
        <v/>
      </c>
      <c r="C116" s="21" t="str">
        <f>IF('Classifica Maschile'!B117=0,"",'Classifica Maschile'!B117)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Maschile'!D117=0,"",'Classifica Maschile'!D117)</f>
        <v/>
      </c>
      <c r="G116" s="23" t="str">
        <f t="shared" si="1"/>
        <v/>
      </c>
    </row>
    <row r="117" spans="1:7">
      <c r="A117" s="21">
        <v>112</v>
      </c>
      <c r="B117" s="21" t="str">
        <f>IF('Classifica Maschile'!A118=0,"",'Classifica Maschile'!A118)</f>
        <v/>
      </c>
      <c r="C117" s="21" t="str">
        <f>IF('Classifica Maschile'!B118=0,"",'Classifica Maschile'!B118)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Maschile'!D118=0,"",'Classifica Maschile'!D118)</f>
        <v/>
      </c>
      <c r="G117" s="23" t="str">
        <f t="shared" si="1"/>
        <v/>
      </c>
    </row>
    <row r="118" spans="1:7">
      <c r="A118" s="21">
        <v>113</v>
      </c>
      <c r="B118" s="21" t="str">
        <f>IF('Classifica Maschile'!A119=0,"",'Classifica Maschile'!A119)</f>
        <v/>
      </c>
      <c r="C118" s="21" t="str">
        <f>IF('Classifica Maschile'!B119=0,"",'Classifica Maschile'!B119)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Maschile'!D119=0,"",'Classifica Maschile'!D119)</f>
        <v/>
      </c>
      <c r="G118" s="23" t="str">
        <f t="shared" si="1"/>
        <v/>
      </c>
    </row>
    <row r="119" spans="1:7">
      <c r="A119" s="21">
        <v>114</v>
      </c>
      <c r="B119" s="21" t="str">
        <f>IF('Classifica Maschile'!A120=0,"",'Classifica Maschile'!A120)</f>
        <v/>
      </c>
      <c r="C119" s="21" t="str">
        <f>IF('Classifica Maschile'!B120=0,"",'Classifica Maschile'!B120)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Maschile'!D120=0,"",'Classifica Maschile'!D120)</f>
        <v/>
      </c>
      <c r="G119" s="23" t="str">
        <f t="shared" si="1"/>
        <v/>
      </c>
    </row>
    <row r="120" spans="1:7">
      <c r="A120" s="21">
        <v>115</v>
      </c>
      <c r="B120" s="21" t="str">
        <f>IF('Classifica Maschile'!A121=0,"",'Classifica Maschile'!A121)</f>
        <v/>
      </c>
      <c r="C120" s="21" t="str">
        <f>IF('Classifica Maschile'!B121=0,"",'Classifica Maschile'!B121)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Maschile'!D121=0,"",'Classifica Maschile'!D121)</f>
        <v/>
      </c>
      <c r="G120" s="23" t="str">
        <f t="shared" si="1"/>
        <v/>
      </c>
    </row>
    <row r="121" spans="1:7">
      <c r="A121" s="21">
        <v>116</v>
      </c>
      <c r="B121" s="21" t="str">
        <f>IF('Classifica Maschile'!A122=0,"",'Classifica Maschile'!A122)</f>
        <v/>
      </c>
      <c r="C121" s="21" t="str">
        <f>IF('Classifica Maschile'!B122=0,"",'Classifica Maschile'!B122)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Maschile'!D122=0,"",'Classifica Maschile'!D122)</f>
        <v/>
      </c>
      <c r="G121" s="23" t="str">
        <f t="shared" si="1"/>
        <v/>
      </c>
    </row>
    <row r="122" spans="1:7">
      <c r="A122" s="21">
        <v>117</v>
      </c>
      <c r="B122" s="21" t="str">
        <f>IF('Classifica Maschile'!A123=0,"",'Classifica Maschile'!A123)</f>
        <v/>
      </c>
      <c r="C122" s="21" t="str">
        <f>IF('Classifica Maschile'!B123=0,"",'Classifica Maschile'!B123)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Maschile'!D123=0,"",'Classifica Maschile'!D123)</f>
        <v/>
      </c>
      <c r="G122" s="23" t="str">
        <f t="shared" si="1"/>
        <v/>
      </c>
    </row>
    <row r="123" spans="1:7">
      <c r="A123" s="21">
        <v>118</v>
      </c>
      <c r="B123" s="21" t="str">
        <f>IF('Classifica Maschile'!A124=0,"",'Classifica Maschile'!A124)</f>
        <v/>
      </c>
      <c r="C123" s="21" t="str">
        <f>IF('Classifica Maschile'!B124=0,"",'Classifica Maschile'!B124)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Maschile'!D124=0,"",'Classifica Maschile'!D124)</f>
        <v/>
      </c>
      <c r="G123" s="23" t="str">
        <f t="shared" si="1"/>
        <v/>
      </c>
    </row>
    <row r="124" spans="1:7">
      <c r="A124" s="21">
        <v>119</v>
      </c>
      <c r="B124" s="21" t="str">
        <f>IF('Classifica Maschile'!A125=0,"",'Classifica Maschile'!A125)</f>
        <v/>
      </c>
      <c r="C124" s="21" t="str">
        <f>IF('Classifica Maschile'!B125=0,"",'Classifica Maschile'!B125)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Maschile'!D125=0,"",'Classifica Maschile'!D125)</f>
        <v/>
      </c>
      <c r="G124" s="23" t="str">
        <f t="shared" si="1"/>
        <v/>
      </c>
    </row>
    <row r="125" spans="1:7">
      <c r="A125" s="21">
        <v>120</v>
      </c>
      <c r="B125" s="21" t="str">
        <f>IF('Classifica Maschile'!A126=0,"",'Classifica Maschile'!A126)</f>
        <v/>
      </c>
      <c r="C125" s="21" t="str">
        <f>IF('Classifica Maschile'!B126=0,"",'Classifica Maschile'!B126)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Maschile'!D126=0,"",'Classifica Maschile'!D126)</f>
        <v/>
      </c>
      <c r="G125" s="23" t="str">
        <f t="shared" si="1"/>
        <v/>
      </c>
    </row>
    <row r="126" spans="1:7">
      <c r="A126" s="21">
        <v>121</v>
      </c>
      <c r="B126" s="21" t="str">
        <f>IF('Classifica Maschile'!A127=0,"",'Classifica Maschile'!A127)</f>
        <v/>
      </c>
      <c r="C126" s="21" t="str">
        <f>IF('Classifica Maschile'!B127=0,"",'Classifica Maschile'!B127)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Maschile'!D127=0,"",'Classifica Maschile'!D127)</f>
        <v/>
      </c>
      <c r="G126" s="23" t="str">
        <f t="shared" si="1"/>
        <v/>
      </c>
    </row>
    <row r="127" spans="1:7">
      <c r="A127" s="21">
        <v>122</v>
      </c>
      <c r="B127" s="21" t="str">
        <f>IF('Classifica Maschile'!A128=0,"",'Classifica Maschile'!A128)</f>
        <v/>
      </c>
      <c r="C127" s="21" t="str">
        <f>IF('Classifica Maschile'!B128=0,"",'Classifica Maschile'!B128)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Maschile'!D128=0,"",'Classifica Maschile'!D128)</f>
        <v/>
      </c>
      <c r="G127" s="23" t="str">
        <f t="shared" si="1"/>
        <v/>
      </c>
    </row>
    <row r="128" spans="1:7">
      <c r="A128" s="21">
        <v>123</v>
      </c>
      <c r="B128" s="21" t="str">
        <f>IF('Classifica Maschile'!A129=0,"",'Classifica Maschile'!A129)</f>
        <v/>
      </c>
      <c r="C128" s="21" t="str">
        <f>IF('Classifica Maschile'!B129=0,"",'Classifica Maschile'!B129)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Maschile'!D129=0,"",'Classifica Maschile'!D129)</f>
        <v/>
      </c>
      <c r="G128" s="23" t="str">
        <f t="shared" si="1"/>
        <v/>
      </c>
    </row>
    <row r="129" spans="1:7">
      <c r="A129" s="21">
        <v>124</v>
      </c>
      <c r="B129" s="21" t="str">
        <f>IF('Classifica Maschile'!A130=0,"",'Classifica Maschile'!A130)</f>
        <v/>
      </c>
      <c r="C129" s="21" t="str">
        <f>IF('Classifica Maschile'!B130=0,"",'Classifica Maschile'!B130)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Maschile'!D130=0,"",'Classifica Maschile'!D130)</f>
        <v/>
      </c>
      <c r="G129" s="23" t="str">
        <f t="shared" si="1"/>
        <v/>
      </c>
    </row>
    <row r="130" spans="1:7">
      <c r="A130" s="21">
        <v>125</v>
      </c>
      <c r="B130" s="21" t="str">
        <f>IF('Classifica Maschile'!A131=0,"",'Classifica Maschile'!A131)</f>
        <v/>
      </c>
      <c r="C130" s="21" t="str">
        <f>IF('Classifica Maschile'!B131=0,"",'Classifica Maschile'!B131)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Maschile'!D131=0,"",'Classifica Maschile'!D131)</f>
        <v/>
      </c>
      <c r="G130" s="23" t="str">
        <f t="shared" si="1"/>
        <v/>
      </c>
    </row>
    <row r="131" spans="1:7">
      <c r="A131" s="21">
        <v>126</v>
      </c>
      <c r="B131" s="21" t="str">
        <f>IF('Classifica Maschile'!A132=0,"",'Classifica Maschile'!A132)</f>
        <v/>
      </c>
      <c r="C131" s="21" t="str">
        <f>IF('Classifica Maschile'!B132=0,"",'Classifica Maschile'!B132)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Maschile'!D132=0,"",'Classifica Maschile'!D132)</f>
        <v/>
      </c>
      <c r="G131" s="23" t="str">
        <f t="shared" si="1"/>
        <v/>
      </c>
    </row>
    <row r="132" spans="1:7">
      <c r="A132" s="21">
        <v>127</v>
      </c>
      <c r="B132" s="21" t="str">
        <f>IF('Classifica Maschile'!A133=0,"",'Classifica Maschile'!A133)</f>
        <v/>
      </c>
      <c r="C132" s="21" t="str">
        <f>IF('Classifica Maschile'!B133=0,"",'Classifica Maschile'!B133)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Maschile'!D133=0,"",'Classifica Maschile'!D133)</f>
        <v/>
      </c>
      <c r="G132" s="23" t="str">
        <f t="shared" si="1"/>
        <v/>
      </c>
    </row>
    <row r="133" spans="1:7">
      <c r="A133" s="21">
        <v>128</v>
      </c>
      <c r="B133" s="21" t="str">
        <f>IF('Classifica Maschile'!A134=0,"",'Classifica Maschile'!A134)</f>
        <v/>
      </c>
      <c r="C133" s="21" t="str">
        <f>IF('Classifica Maschile'!B134=0,"",'Classifica Maschile'!B134)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Maschile'!D134=0,"",'Classifica Maschile'!D134)</f>
        <v/>
      </c>
      <c r="G133" s="23" t="str">
        <f t="shared" si="1"/>
        <v/>
      </c>
    </row>
    <row r="134" spans="1:7">
      <c r="A134" s="21">
        <v>129</v>
      </c>
      <c r="B134" s="21" t="str">
        <f>IF('Classifica Maschile'!A135=0,"",'Classifica Maschile'!A135)</f>
        <v/>
      </c>
      <c r="C134" s="21" t="str">
        <f>IF('Classifica Maschile'!B135=0,"",'Classifica Maschile'!B135)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Maschile'!D135=0,"",'Classifica Maschile'!D135)</f>
        <v/>
      </c>
      <c r="G134" s="23" t="str">
        <f t="shared" si="1"/>
        <v/>
      </c>
    </row>
    <row r="135" spans="1:7">
      <c r="A135" s="21">
        <v>130</v>
      </c>
      <c r="B135" s="21" t="str">
        <f>IF('Classifica Maschile'!A136=0,"",'Classifica Maschile'!A136)</f>
        <v/>
      </c>
      <c r="C135" s="21" t="str">
        <f>IF('Classifica Maschile'!B136=0,"",'Classifica Maschile'!B136)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Maschile'!D136=0,"",'Classifica Maschile'!D136)</f>
        <v/>
      </c>
      <c r="G135" s="23" t="str">
        <f t="shared" si="1"/>
        <v/>
      </c>
    </row>
    <row r="136" spans="1:7">
      <c r="A136" s="21">
        <v>131</v>
      </c>
      <c r="B136" s="21" t="str">
        <f>IF('Classifica Maschile'!A137=0,"",'Classifica Maschile'!A137)</f>
        <v/>
      </c>
      <c r="C136" s="21" t="str">
        <f>IF('Classifica Maschile'!B137=0,"",'Classifica Maschile'!B137)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Maschile'!D137=0,"",'Classifica Maschile'!D137)</f>
        <v/>
      </c>
      <c r="G136" s="23" t="str">
        <f t="shared" ref="G136:G199" si="2">IF(F136="","",F136-$F$6)</f>
        <v/>
      </c>
    </row>
    <row r="137" spans="1:7">
      <c r="A137" s="21">
        <v>132</v>
      </c>
      <c r="B137" s="21" t="str">
        <f>IF('Classifica Maschile'!A138=0,"",'Classifica Maschile'!A138)</f>
        <v/>
      </c>
      <c r="C137" s="21" t="str">
        <f>IF('Classifica Maschile'!B138=0,"",'Classifica Maschile'!B138)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Maschile'!D138=0,"",'Classifica Maschile'!D138)</f>
        <v/>
      </c>
      <c r="G137" s="23" t="str">
        <f t="shared" si="2"/>
        <v/>
      </c>
    </row>
    <row r="138" spans="1:7">
      <c r="A138" s="21">
        <v>133</v>
      </c>
      <c r="B138" s="21" t="str">
        <f>IF('Classifica Maschile'!A139=0,"",'Classifica Maschile'!A139)</f>
        <v/>
      </c>
      <c r="C138" s="21" t="str">
        <f>IF('Classifica Maschile'!B139=0,"",'Classifica Maschile'!B139)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Maschile'!D139=0,"",'Classifica Maschile'!D139)</f>
        <v/>
      </c>
      <c r="G138" s="23" t="str">
        <f t="shared" si="2"/>
        <v/>
      </c>
    </row>
    <row r="139" spans="1:7">
      <c r="A139" s="21">
        <v>134</v>
      </c>
      <c r="B139" s="21" t="str">
        <f>IF('Classifica Maschile'!A140=0,"",'Classifica Maschile'!A140)</f>
        <v/>
      </c>
      <c r="C139" s="21" t="str">
        <f>IF('Classifica Maschile'!B140=0,"",'Classifica Maschile'!B140)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Maschile'!D140=0,"",'Classifica Maschile'!D140)</f>
        <v/>
      </c>
      <c r="G139" s="23" t="str">
        <f t="shared" si="2"/>
        <v/>
      </c>
    </row>
    <row r="140" spans="1:7">
      <c r="A140" s="21">
        <v>135</v>
      </c>
      <c r="B140" s="21" t="str">
        <f>IF('Classifica Maschile'!A141=0,"",'Classifica Maschile'!A141)</f>
        <v/>
      </c>
      <c r="C140" s="21" t="str">
        <f>IF('Classifica Maschile'!B141=0,"",'Classifica Maschile'!B141)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Maschile'!D141=0,"",'Classifica Maschile'!D141)</f>
        <v/>
      </c>
      <c r="G140" s="23" t="str">
        <f t="shared" si="2"/>
        <v/>
      </c>
    </row>
    <row r="141" spans="1:7">
      <c r="A141" s="21">
        <v>136</v>
      </c>
      <c r="B141" s="21" t="str">
        <f>IF('Classifica Maschile'!A142=0,"",'Classifica Maschile'!A142)</f>
        <v/>
      </c>
      <c r="C141" s="21" t="str">
        <f>IF('Classifica Maschile'!B142=0,"",'Classifica Maschile'!B142)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Maschile'!D142=0,"",'Classifica Maschile'!D142)</f>
        <v/>
      </c>
      <c r="G141" s="23" t="str">
        <f t="shared" si="2"/>
        <v/>
      </c>
    </row>
    <row r="142" spans="1:7">
      <c r="A142" s="21">
        <v>137</v>
      </c>
      <c r="B142" s="21" t="str">
        <f>IF('Classifica Maschile'!A143=0,"",'Classifica Maschile'!A143)</f>
        <v/>
      </c>
      <c r="C142" s="21" t="str">
        <f>IF('Classifica Maschile'!B143=0,"",'Classifica Maschile'!B143)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Maschile'!D143=0,"",'Classifica Maschile'!D143)</f>
        <v/>
      </c>
      <c r="G142" s="23" t="str">
        <f t="shared" si="2"/>
        <v/>
      </c>
    </row>
    <row r="143" spans="1:7">
      <c r="A143" s="21">
        <v>138</v>
      </c>
      <c r="B143" s="21" t="str">
        <f>IF('Classifica Maschile'!A144=0,"",'Classifica Maschile'!A144)</f>
        <v/>
      </c>
      <c r="C143" s="21" t="str">
        <f>IF('Classifica Maschile'!B144=0,"",'Classifica Maschile'!B144)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Maschile'!D144=0,"",'Classifica Maschile'!D144)</f>
        <v/>
      </c>
      <c r="G143" s="23" t="str">
        <f t="shared" si="2"/>
        <v/>
      </c>
    </row>
    <row r="144" spans="1:7">
      <c r="A144" s="21">
        <v>139</v>
      </c>
      <c r="B144" s="21" t="str">
        <f>IF('Classifica Maschile'!A145=0,"",'Classifica Maschile'!A145)</f>
        <v/>
      </c>
      <c r="C144" s="21" t="str">
        <f>IF('Classifica Maschile'!B145=0,"",'Classifica Maschile'!B145)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Maschile'!D145=0,"",'Classifica Maschile'!D145)</f>
        <v/>
      </c>
      <c r="G144" s="23" t="str">
        <f t="shared" si="2"/>
        <v/>
      </c>
    </row>
    <row r="145" spans="1:7">
      <c r="A145" s="21">
        <v>140</v>
      </c>
      <c r="B145" s="21" t="str">
        <f>IF('Classifica Maschile'!A146=0,"",'Classifica Maschile'!A146)</f>
        <v/>
      </c>
      <c r="C145" s="21" t="str">
        <f>IF('Classifica Maschile'!B146=0,"",'Classifica Maschile'!B146)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Maschile'!D146=0,"",'Classifica Maschile'!D146)</f>
        <v/>
      </c>
      <c r="G145" s="23" t="str">
        <f t="shared" si="2"/>
        <v/>
      </c>
    </row>
    <row r="146" spans="1:7">
      <c r="A146" s="21">
        <v>141</v>
      </c>
      <c r="B146" s="21" t="str">
        <f>IF('Classifica Maschile'!A147=0,"",'Classifica Maschile'!A147)</f>
        <v/>
      </c>
      <c r="C146" s="21" t="str">
        <f>IF('Classifica Maschile'!B147=0,"",'Classifica Maschile'!B147)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Maschile'!D147=0,"",'Classifica Maschile'!D147)</f>
        <v/>
      </c>
      <c r="G146" s="23" t="str">
        <f t="shared" si="2"/>
        <v/>
      </c>
    </row>
    <row r="147" spans="1:7">
      <c r="A147" s="21">
        <v>142</v>
      </c>
      <c r="B147" s="21" t="str">
        <f>IF('Classifica Maschile'!A148=0,"",'Classifica Maschile'!A148)</f>
        <v/>
      </c>
      <c r="C147" s="21" t="str">
        <f>IF('Classifica Maschile'!B148=0,"",'Classifica Maschile'!B148)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Maschile'!D148=0,"",'Classifica Maschile'!D148)</f>
        <v/>
      </c>
      <c r="G147" s="23" t="str">
        <f t="shared" si="2"/>
        <v/>
      </c>
    </row>
    <row r="148" spans="1:7">
      <c r="A148" s="21">
        <v>143</v>
      </c>
      <c r="B148" s="21" t="str">
        <f>IF('Classifica Maschile'!A149=0,"",'Classifica Maschile'!A149)</f>
        <v/>
      </c>
      <c r="C148" s="21" t="str">
        <f>IF('Classifica Maschile'!B149=0,"",'Classifica Maschile'!B149)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Maschile'!D149=0,"",'Classifica Maschile'!D149)</f>
        <v/>
      </c>
      <c r="G148" s="23" t="str">
        <f t="shared" si="2"/>
        <v/>
      </c>
    </row>
    <row r="149" spans="1:7">
      <c r="A149" s="21">
        <v>144</v>
      </c>
      <c r="B149" s="21" t="str">
        <f>IF('Classifica Maschile'!A150=0,"",'Classifica Maschile'!A150)</f>
        <v/>
      </c>
      <c r="C149" s="21" t="str">
        <f>IF('Classifica Maschile'!B150=0,"",'Classifica Maschile'!B150)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Maschile'!D150=0,"",'Classifica Maschile'!D150)</f>
        <v/>
      </c>
      <c r="G149" s="23" t="str">
        <f t="shared" si="2"/>
        <v/>
      </c>
    </row>
    <row r="150" spans="1:7">
      <c r="A150" s="21">
        <v>145</v>
      </c>
      <c r="B150" s="21" t="str">
        <f>IF('Classifica Maschile'!A151=0,"",'Classifica Maschile'!A151)</f>
        <v/>
      </c>
      <c r="C150" s="21" t="str">
        <f>IF('Classifica Maschile'!B151=0,"",'Classifica Maschile'!B151)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Maschile'!D151=0,"",'Classifica Maschile'!D151)</f>
        <v/>
      </c>
      <c r="G150" s="23" t="str">
        <f t="shared" si="2"/>
        <v/>
      </c>
    </row>
    <row r="151" spans="1:7">
      <c r="A151" s="21">
        <v>146</v>
      </c>
      <c r="B151" s="21" t="str">
        <f>IF('Classifica Maschile'!A152=0,"",'Classifica Maschile'!A152)</f>
        <v/>
      </c>
      <c r="C151" s="21" t="str">
        <f>IF('Classifica Maschile'!B152=0,"",'Classifica Maschile'!B152)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Maschile'!D152=0,"",'Classifica Maschile'!D152)</f>
        <v/>
      </c>
      <c r="G151" s="23" t="str">
        <f t="shared" si="2"/>
        <v/>
      </c>
    </row>
    <row r="152" spans="1:7">
      <c r="A152" s="21">
        <v>147</v>
      </c>
      <c r="B152" s="21" t="str">
        <f>IF('Classifica Maschile'!A153=0,"",'Classifica Maschile'!A153)</f>
        <v/>
      </c>
      <c r="C152" s="21" t="str">
        <f>IF('Classifica Maschile'!B153=0,"",'Classifica Maschile'!B153)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Maschile'!D153=0,"",'Classifica Maschile'!D153)</f>
        <v/>
      </c>
      <c r="G152" s="23" t="str">
        <f t="shared" si="2"/>
        <v/>
      </c>
    </row>
    <row r="153" spans="1:7">
      <c r="A153" s="21">
        <v>148</v>
      </c>
      <c r="B153" s="21" t="str">
        <f>IF('Classifica Maschile'!A154=0,"",'Classifica Maschile'!A154)</f>
        <v/>
      </c>
      <c r="C153" s="21" t="str">
        <f>IF('Classifica Maschile'!B154=0,"",'Classifica Maschile'!B154)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Maschile'!D154=0,"",'Classifica Maschile'!D154)</f>
        <v/>
      </c>
      <c r="G153" s="23" t="str">
        <f t="shared" si="2"/>
        <v/>
      </c>
    </row>
    <row r="154" spans="1:7">
      <c r="A154" s="21">
        <v>149</v>
      </c>
      <c r="B154" s="21" t="str">
        <f>IF('Classifica Maschile'!A155=0,"",'Classifica Maschile'!A155)</f>
        <v/>
      </c>
      <c r="C154" s="21" t="str">
        <f>IF('Classifica Maschile'!B155=0,"",'Classifica Maschile'!B155)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Maschile'!D155=0,"",'Classifica Maschile'!D155)</f>
        <v/>
      </c>
      <c r="G154" s="23" t="str">
        <f t="shared" si="2"/>
        <v/>
      </c>
    </row>
    <row r="155" spans="1:7">
      <c r="A155" s="21">
        <v>150</v>
      </c>
      <c r="B155" s="21" t="str">
        <f>IF('Classifica Maschile'!A156=0,"",'Classifica Maschile'!A156)</f>
        <v/>
      </c>
      <c r="C155" s="21" t="str">
        <f>IF('Classifica Maschile'!B156=0,"",'Classifica Maschile'!B156)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Maschile'!D156=0,"",'Classifica Maschile'!D156)</f>
        <v/>
      </c>
      <c r="G155" s="23" t="str">
        <f t="shared" si="2"/>
        <v/>
      </c>
    </row>
    <row r="156" spans="1:7">
      <c r="A156" s="21">
        <v>151</v>
      </c>
      <c r="B156" s="21" t="str">
        <f>IF('Classifica Maschile'!A157=0,"",'Classifica Maschile'!A157)</f>
        <v/>
      </c>
      <c r="C156" s="21" t="str">
        <f>IF('Classifica Maschile'!B157=0,"",'Classifica Maschile'!B157)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Maschile'!D157=0,"",'Classifica Maschile'!D157)</f>
        <v/>
      </c>
      <c r="G156" s="23" t="str">
        <f t="shared" si="2"/>
        <v/>
      </c>
    </row>
    <row r="157" spans="1:7">
      <c r="A157" s="21">
        <v>152</v>
      </c>
      <c r="B157" s="21" t="str">
        <f>IF('Classifica Maschile'!A158=0,"",'Classifica Maschile'!A158)</f>
        <v/>
      </c>
      <c r="C157" s="21" t="str">
        <f>IF('Classifica Maschile'!B158=0,"",'Classifica Maschile'!B158)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Maschile'!D158=0,"",'Classifica Maschile'!D158)</f>
        <v/>
      </c>
      <c r="G157" s="23" t="str">
        <f t="shared" si="2"/>
        <v/>
      </c>
    </row>
    <row r="158" spans="1:7">
      <c r="A158" s="21">
        <v>153</v>
      </c>
      <c r="B158" s="21" t="str">
        <f>IF('Classifica Maschile'!A159=0,"",'Classifica Maschile'!A159)</f>
        <v/>
      </c>
      <c r="C158" s="21" t="str">
        <f>IF('Classifica Maschile'!B159=0,"",'Classifica Maschile'!B159)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Maschile'!D159=0,"",'Classifica Maschile'!D159)</f>
        <v/>
      </c>
      <c r="G158" s="23" t="str">
        <f t="shared" si="2"/>
        <v/>
      </c>
    </row>
    <row r="159" spans="1:7">
      <c r="A159" s="21">
        <v>154</v>
      </c>
      <c r="B159" s="21" t="str">
        <f>IF('Classifica Maschile'!A160=0,"",'Classifica Maschile'!A160)</f>
        <v/>
      </c>
      <c r="C159" s="21" t="str">
        <f>IF('Classifica Maschile'!B160=0,"",'Classifica Maschile'!B160)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Maschile'!D160=0,"",'Classifica Maschile'!D160)</f>
        <v/>
      </c>
      <c r="G159" s="23" t="str">
        <f t="shared" si="2"/>
        <v/>
      </c>
    </row>
    <row r="160" spans="1:7">
      <c r="A160" s="21">
        <v>155</v>
      </c>
      <c r="B160" s="21" t="str">
        <f>IF('Classifica Maschile'!A161=0,"",'Classifica Maschile'!A161)</f>
        <v/>
      </c>
      <c r="C160" s="21" t="str">
        <f>IF('Classifica Maschile'!B161=0,"",'Classifica Maschile'!B161)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Maschile'!D161=0,"",'Classifica Maschile'!D161)</f>
        <v/>
      </c>
      <c r="G160" s="23" t="str">
        <f t="shared" si="2"/>
        <v/>
      </c>
    </row>
    <row r="161" spans="1:7">
      <c r="A161" s="21">
        <v>156</v>
      </c>
      <c r="B161" s="21" t="str">
        <f>IF('Classifica Maschile'!A162=0,"",'Classifica Maschile'!A162)</f>
        <v/>
      </c>
      <c r="C161" s="21" t="str">
        <f>IF('Classifica Maschile'!B162=0,"",'Classifica Maschile'!B162)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Maschile'!D162=0,"",'Classifica Maschile'!D162)</f>
        <v/>
      </c>
      <c r="G161" s="23" t="str">
        <f t="shared" si="2"/>
        <v/>
      </c>
    </row>
    <row r="162" spans="1:7">
      <c r="A162" s="21">
        <v>157</v>
      </c>
      <c r="B162" s="21" t="str">
        <f>IF('Classifica Maschile'!A163=0,"",'Classifica Maschile'!A163)</f>
        <v/>
      </c>
      <c r="C162" s="21" t="str">
        <f>IF('Classifica Maschile'!B163=0,"",'Classifica Maschile'!B163)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Maschile'!D163=0,"",'Classifica Maschile'!D163)</f>
        <v/>
      </c>
      <c r="G162" s="23" t="str">
        <f t="shared" si="2"/>
        <v/>
      </c>
    </row>
    <row r="163" spans="1:7">
      <c r="A163" s="21">
        <v>158</v>
      </c>
      <c r="B163" s="21" t="str">
        <f>IF('Classifica Maschile'!A164=0,"",'Classifica Maschile'!A164)</f>
        <v/>
      </c>
      <c r="C163" s="21" t="str">
        <f>IF('Classifica Maschile'!B164=0,"",'Classifica Maschile'!B164)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Maschile'!D164=0,"",'Classifica Maschile'!D164)</f>
        <v/>
      </c>
      <c r="G163" s="23" t="str">
        <f t="shared" si="2"/>
        <v/>
      </c>
    </row>
    <row r="164" spans="1:7">
      <c r="A164" s="21">
        <v>159</v>
      </c>
      <c r="B164" s="21" t="str">
        <f>IF('Classifica Maschile'!A165=0,"",'Classifica Maschile'!A165)</f>
        <v/>
      </c>
      <c r="C164" s="21" t="str">
        <f>IF('Classifica Maschile'!B165=0,"",'Classifica Maschile'!B165)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Maschile'!D165=0,"",'Classifica Maschile'!D165)</f>
        <v/>
      </c>
      <c r="G164" s="23" t="str">
        <f t="shared" si="2"/>
        <v/>
      </c>
    </row>
    <row r="165" spans="1:7">
      <c r="A165" s="21">
        <v>160</v>
      </c>
      <c r="B165" s="21" t="str">
        <f>IF('Classifica Maschile'!A166=0,"",'Classifica Maschile'!A166)</f>
        <v/>
      </c>
      <c r="C165" s="21" t="str">
        <f>IF('Classifica Maschile'!B166=0,"",'Classifica Maschile'!B166)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Maschile'!D166=0,"",'Classifica Maschile'!D166)</f>
        <v/>
      </c>
      <c r="G165" s="23" t="str">
        <f t="shared" si="2"/>
        <v/>
      </c>
    </row>
    <row r="166" spans="1:7">
      <c r="A166" s="21">
        <v>161</v>
      </c>
      <c r="B166" s="21" t="str">
        <f>IF('Classifica Maschile'!A167=0,"",'Classifica Maschile'!A167)</f>
        <v/>
      </c>
      <c r="C166" s="21" t="str">
        <f>IF('Classifica Maschile'!B167=0,"",'Classifica Maschile'!B167)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Maschile'!D167=0,"",'Classifica Maschile'!D167)</f>
        <v/>
      </c>
      <c r="G166" s="23" t="str">
        <f t="shared" si="2"/>
        <v/>
      </c>
    </row>
    <row r="167" spans="1:7">
      <c r="A167" s="21">
        <v>162</v>
      </c>
      <c r="B167" s="21" t="str">
        <f>IF('Classifica Maschile'!A168=0,"",'Classifica Maschile'!A168)</f>
        <v/>
      </c>
      <c r="C167" s="21" t="str">
        <f>IF('Classifica Maschile'!B168=0,"",'Classifica Maschile'!B168)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Maschile'!D168=0,"",'Classifica Maschile'!D168)</f>
        <v/>
      </c>
      <c r="G167" s="23" t="str">
        <f t="shared" si="2"/>
        <v/>
      </c>
    </row>
    <row r="168" spans="1:7">
      <c r="A168" s="21">
        <v>163</v>
      </c>
      <c r="B168" s="21" t="str">
        <f>IF('Classifica Maschile'!A169=0,"",'Classifica Maschile'!A169)</f>
        <v/>
      </c>
      <c r="C168" s="21" t="str">
        <f>IF('Classifica Maschile'!B169=0,"",'Classifica Maschile'!B169)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Maschile'!D169=0,"",'Classifica Maschile'!D169)</f>
        <v/>
      </c>
      <c r="G168" s="23" t="str">
        <f t="shared" si="2"/>
        <v/>
      </c>
    </row>
    <row r="169" spans="1:7">
      <c r="A169" s="21">
        <v>164</v>
      </c>
      <c r="B169" s="21" t="str">
        <f>IF('Classifica Maschile'!A170=0,"",'Classifica Maschile'!A170)</f>
        <v/>
      </c>
      <c r="C169" s="21" t="str">
        <f>IF('Classifica Maschile'!B170=0,"",'Classifica Maschile'!B170)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Maschile'!D170=0,"",'Classifica Maschile'!D170)</f>
        <v/>
      </c>
      <c r="G169" s="23" t="str">
        <f t="shared" si="2"/>
        <v/>
      </c>
    </row>
    <row r="170" spans="1:7">
      <c r="A170" s="21">
        <v>165</v>
      </c>
      <c r="B170" s="21" t="str">
        <f>IF('Classifica Maschile'!A171=0,"",'Classifica Maschile'!A171)</f>
        <v/>
      </c>
      <c r="C170" s="21" t="str">
        <f>IF('Classifica Maschile'!B171=0,"",'Classifica Maschile'!B171)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Maschile'!D171=0,"",'Classifica Maschile'!D171)</f>
        <v/>
      </c>
      <c r="G170" s="23" t="str">
        <f t="shared" si="2"/>
        <v/>
      </c>
    </row>
    <row r="171" spans="1:7">
      <c r="A171" s="21">
        <v>166</v>
      </c>
      <c r="B171" s="21" t="str">
        <f>IF('Classifica Maschile'!A172=0,"",'Classifica Maschile'!A172)</f>
        <v/>
      </c>
      <c r="C171" s="21" t="str">
        <f>IF('Classifica Maschile'!B172=0,"",'Classifica Maschile'!B172)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Maschile'!D172=0,"",'Classifica Maschile'!D172)</f>
        <v/>
      </c>
      <c r="G171" s="23" t="str">
        <f t="shared" si="2"/>
        <v/>
      </c>
    </row>
    <row r="172" spans="1:7">
      <c r="A172" s="21">
        <v>167</v>
      </c>
      <c r="B172" s="21" t="str">
        <f>IF('Classifica Maschile'!A173=0,"",'Classifica Maschile'!A173)</f>
        <v/>
      </c>
      <c r="C172" s="21" t="str">
        <f>IF('Classifica Maschile'!B173=0,"",'Classifica Maschile'!B173)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Maschile'!D173=0,"",'Classifica Maschile'!D173)</f>
        <v/>
      </c>
      <c r="G172" s="23" t="str">
        <f t="shared" si="2"/>
        <v/>
      </c>
    </row>
    <row r="173" spans="1:7">
      <c r="A173" s="21">
        <v>168</v>
      </c>
      <c r="B173" s="21" t="str">
        <f>IF('Classifica Maschile'!A174=0,"",'Classifica Maschile'!A174)</f>
        <v/>
      </c>
      <c r="C173" s="21" t="str">
        <f>IF('Classifica Maschile'!B174=0,"",'Classifica Maschile'!B174)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Maschile'!D174=0,"",'Classifica Maschile'!D174)</f>
        <v/>
      </c>
      <c r="G173" s="23" t="str">
        <f t="shared" si="2"/>
        <v/>
      </c>
    </row>
    <row r="174" spans="1:7">
      <c r="A174" s="21">
        <v>169</v>
      </c>
      <c r="B174" s="21" t="str">
        <f>IF('Classifica Maschile'!A175=0,"",'Classifica Maschile'!A175)</f>
        <v/>
      </c>
      <c r="C174" s="21" t="str">
        <f>IF('Classifica Maschile'!B175=0,"",'Classifica Maschile'!B175)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Maschile'!D175=0,"",'Classifica Maschile'!D175)</f>
        <v/>
      </c>
      <c r="G174" s="23" t="str">
        <f t="shared" si="2"/>
        <v/>
      </c>
    </row>
    <row r="175" spans="1:7">
      <c r="A175" s="21">
        <v>170</v>
      </c>
      <c r="B175" s="21" t="str">
        <f>IF('Classifica Maschile'!A176=0,"",'Classifica Maschile'!A176)</f>
        <v/>
      </c>
      <c r="C175" s="21" t="str">
        <f>IF('Classifica Maschile'!B176=0,"",'Classifica Maschile'!B176)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Maschile'!D176=0,"",'Classifica Maschile'!D176)</f>
        <v/>
      </c>
      <c r="G175" s="23" t="str">
        <f t="shared" si="2"/>
        <v/>
      </c>
    </row>
    <row r="176" spans="1:7">
      <c r="A176" s="21">
        <v>171</v>
      </c>
      <c r="B176" s="21" t="str">
        <f>IF('Classifica Maschile'!A177=0,"",'Classifica Maschile'!A177)</f>
        <v/>
      </c>
      <c r="C176" s="21" t="str">
        <f>IF('Classifica Maschile'!B177=0,"",'Classifica Maschile'!B177)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Maschile'!D177=0,"",'Classifica Maschile'!D177)</f>
        <v/>
      </c>
      <c r="G176" s="23" t="str">
        <f t="shared" si="2"/>
        <v/>
      </c>
    </row>
    <row r="177" spans="1:7">
      <c r="A177" s="21">
        <v>172</v>
      </c>
      <c r="B177" s="21" t="str">
        <f>IF('Classifica Maschile'!A178=0,"",'Classifica Maschile'!A178)</f>
        <v/>
      </c>
      <c r="C177" s="21" t="str">
        <f>IF('Classifica Maschile'!B178=0,"",'Classifica Maschile'!B178)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Maschile'!D178=0,"",'Classifica Maschile'!D178)</f>
        <v/>
      </c>
      <c r="G177" s="23" t="str">
        <f t="shared" si="2"/>
        <v/>
      </c>
    </row>
    <row r="178" spans="1:7">
      <c r="A178" s="21">
        <v>173</v>
      </c>
      <c r="B178" s="21" t="str">
        <f>IF('Classifica Maschile'!A179=0,"",'Classifica Maschile'!A179)</f>
        <v/>
      </c>
      <c r="C178" s="21" t="str">
        <f>IF('Classifica Maschile'!B179=0,"",'Classifica Maschile'!B179)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Maschile'!D179=0,"",'Classifica Maschile'!D179)</f>
        <v/>
      </c>
      <c r="G178" s="23" t="str">
        <f t="shared" si="2"/>
        <v/>
      </c>
    </row>
    <row r="179" spans="1:7">
      <c r="A179" s="21">
        <v>174</v>
      </c>
      <c r="B179" s="21" t="str">
        <f>IF('Classifica Maschile'!A180=0,"",'Classifica Maschile'!A180)</f>
        <v/>
      </c>
      <c r="C179" s="21" t="str">
        <f>IF('Classifica Maschile'!B180=0,"",'Classifica Maschile'!B180)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Maschile'!D180=0,"",'Classifica Maschile'!D180)</f>
        <v/>
      </c>
      <c r="G179" s="23" t="str">
        <f t="shared" si="2"/>
        <v/>
      </c>
    </row>
    <row r="180" spans="1:7">
      <c r="A180" s="21">
        <v>175</v>
      </c>
      <c r="B180" s="21" t="str">
        <f>IF('Classifica Maschile'!A181=0,"",'Classifica Maschile'!A181)</f>
        <v/>
      </c>
      <c r="C180" s="21" t="str">
        <f>IF('Classifica Maschile'!B181=0,"",'Classifica Maschile'!B181)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Maschile'!D181=0,"",'Classifica Maschile'!D181)</f>
        <v/>
      </c>
      <c r="G180" s="23" t="str">
        <f t="shared" si="2"/>
        <v/>
      </c>
    </row>
    <row r="181" spans="1:7">
      <c r="A181" s="21">
        <v>176</v>
      </c>
      <c r="B181" s="21" t="str">
        <f>IF('Classifica Maschile'!A182=0,"",'Classifica Maschile'!A182)</f>
        <v/>
      </c>
      <c r="C181" s="21" t="str">
        <f>IF('Classifica Maschile'!B182=0,"",'Classifica Maschile'!B182)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Maschile'!D182=0,"",'Classifica Maschile'!D182)</f>
        <v/>
      </c>
      <c r="G181" s="23" t="str">
        <f t="shared" si="2"/>
        <v/>
      </c>
    </row>
    <row r="182" spans="1:7">
      <c r="A182" s="21">
        <v>177</v>
      </c>
      <c r="B182" s="21" t="str">
        <f>IF('Classifica Maschile'!A183=0,"",'Classifica Maschile'!A183)</f>
        <v/>
      </c>
      <c r="C182" s="21" t="str">
        <f>IF('Classifica Maschile'!B183=0,"",'Classifica Maschile'!B183)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Maschile'!D183=0,"",'Classifica Maschile'!D183)</f>
        <v/>
      </c>
      <c r="G182" s="23" t="str">
        <f t="shared" si="2"/>
        <v/>
      </c>
    </row>
    <row r="183" spans="1:7">
      <c r="A183" s="21">
        <v>178</v>
      </c>
      <c r="B183" s="21" t="str">
        <f>IF('Classifica Maschile'!A184=0,"",'Classifica Maschile'!A184)</f>
        <v/>
      </c>
      <c r="C183" s="21" t="str">
        <f>IF('Classifica Maschile'!B184=0,"",'Classifica Maschile'!B184)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Maschile'!D184=0,"",'Classifica Maschile'!D184)</f>
        <v/>
      </c>
      <c r="G183" s="23" t="str">
        <f t="shared" si="2"/>
        <v/>
      </c>
    </row>
    <row r="184" spans="1:7">
      <c r="A184" s="21">
        <v>179</v>
      </c>
      <c r="B184" s="21" t="str">
        <f>IF('Classifica Maschile'!A185=0,"",'Classifica Maschile'!A185)</f>
        <v/>
      </c>
      <c r="C184" s="21" t="str">
        <f>IF('Classifica Maschile'!B185=0,"",'Classifica Maschile'!B185)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Maschile'!D185=0,"",'Classifica Maschile'!D185)</f>
        <v/>
      </c>
      <c r="G184" s="23" t="str">
        <f t="shared" si="2"/>
        <v/>
      </c>
    </row>
    <row r="185" spans="1:7">
      <c r="A185" s="21">
        <v>180</v>
      </c>
      <c r="B185" s="21" t="str">
        <f>IF('Classifica Maschile'!A186=0,"",'Classifica Maschile'!A186)</f>
        <v/>
      </c>
      <c r="C185" s="21" t="str">
        <f>IF('Classifica Maschile'!B186=0,"",'Classifica Maschile'!B186)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Maschile'!D186=0,"",'Classifica Maschile'!D186)</f>
        <v/>
      </c>
      <c r="G185" s="23" t="str">
        <f t="shared" si="2"/>
        <v/>
      </c>
    </row>
    <row r="186" spans="1:7">
      <c r="A186" s="21">
        <v>181</v>
      </c>
      <c r="B186" s="21" t="str">
        <f>IF('Classifica Maschile'!A187=0,"",'Classifica Maschile'!A187)</f>
        <v/>
      </c>
      <c r="C186" s="21" t="str">
        <f>IF('Classifica Maschile'!B187=0,"",'Classifica Maschile'!B187)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Maschile'!D187=0,"",'Classifica Maschile'!D187)</f>
        <v/>
      </c>
      <c r="G186" s="23" t="str">
        <f t="shared" si="2"/>
        <v/>
      </c>
    </row>
    <row r="187" spans="1:7">
      <c r="A187" s="21">
        <v>182</v>
      </c>
      <c r="B187" s="21" t="str">
        <f>IF('Classifica Maschile'!A188=0,"",'Classifica Maschile'!A188)</f>
        <v/>
      </c>
      <c r="C187" s="21" t="str">
        <f>IF('Classifica Maschile'!B188=0,"",'Classifica Maschile'!B188)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Maschile'!D188=0,"",'Classifica Maschile'!D188)</f>
        <v/>
      </c>
      <c r="G187" s="23" t="str">
        <f t="shared" si="2"/>
        <v/>
      </c>
    </row>
    <row r="188" spans="1:7">
      <c r="A188" s="21">
        <v>183</v>
      </c>
      <c r="B188" s="21" t="str">
        <f>IF('Classifica Maschile'!A189=0,"",'Classifica Maschile'!A189)</f>
        <v/>
      </c>
      <c r="C188" s="21" t="str">
        <f>IF('Classifica Maschile'!B189=0,"",'Classifica Maschile'!B189)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Maschile'!D189=0,"",'Classifica Maschile'!D189)</f>
        <v/>
      </c>
      <c r="G188" s="23" t="str">
        <f t="shared" si="2"/>
        <v/>
      </c>
    </row>
    <row r="189" spans="1:7">
      <c r="A189" s="21">
        <v>184</v>
      </c>
      <c r="B189" s="21" t="str">
        <f>IF('Classifica Maschile'!A190=0,"",'Classifica Maschile'!A190)</f>
        <v/>
      </c>
      <c r="C189" s="21" t="str">
        <f>IF('Classifica Maschile'!B190=0,"",'Classifica Maschile'!B190)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Maschile'!D190=0,"",'Classifica Maschile'!D190)</f>
        <v/>
      </c>
      <c r="G189" s="23" t="str">
        <f t="shared" si="2"/>
        <v/>
      </c>
    </row>
    <row r="190" spans="1:7">
      <c r="A190" s="21">
        <v>185</v>
      </c>
      <c r="B190" s="21" t="str">
        <f>IF('Classifica Maschile'!A191=0,"",'Classifica Maschile'!A191)</f>
        <v/>
      </c>
      <c r="C190" s="21" t="str">
        <f>IF('Classifica Maschile'!B191=0,"",'Classifica Maschile'!B191)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Maschile'!D191=0,"",'Classifica Maschile'!D191)</f>
        <v/>
      </c>
      <c r="G190" s="23" t="str">
        <f t="shared" si="2"/>
        <v/>
      </c>
    </row>
    <row r="191" spans="1:7">
      <c r="A191" s="21">
        <v>186</v>
      </c>
      <c r="B191" s="21" t="str">
        <f>IF('Classifica Maschile'!A192=0,"",'Classifica Maschile'!A192)</f>
        <v/>
      </c>
      <c r="C191" s="21" t="str">
        <f>IF('Classifica Maschile'!B192=0,"",'Classifica Maschile'!B192)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Maschile'!D192=0,"",'Classifica Maschile'!D192)</f>
        <v/>
      </c>
      <c r="G191" s="23" t="str">
        <f t="shared" si="2"/>
        <v/>
      </c>
    </row>
    <row r="192" spans="1:7">
      <c r="A192" s="21">
        <v>187</v>
      </c>
      <c r="B192" s="21" t="str">
        <f>IF('Classifica Maschile'!A193=0,"",'Classifica Maschile'!A193)</f>
        <v/>
      </c>
      <c r="C192" s="21" t="str">
        <f>IF('Classifica Maschile'!B193=0,"",'Classifica Maschile'!B193)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Maschile'!D193=0,"",'Classifica Maschile'!D193)</f>
        <v/>
      </c>
      <c r="G192" s="23" t="str">
        <f t="shared" si="2"/>
        <v/>
      </c>
    </row>
    <row r="193" spans="1:7">
      <c r="A193" s="21">
        <v>188</v>
      </c>
      <c r="B193" s="21" t="str">
        <f>IF('Classifica Maschile'!A194=0,"",'Classifica Maschile'!A194)</f>
        <v/>
      </c>
      <c r="C193" s="21" t="str">
        <f>IF('Classifica Maschile'!B194=0,"",'Classifica Maschile'!B194)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Maschile'!D194=0,"",'Classifica Maschile'!D194)</f>
        <v/>
      </c>
      <c r="G193" s="23" t="str">
        <f t="shared" si="2"/>
        <v/>
      </c>
    </row>
    <row r="194" spans="1:7">
      <c r="A194" s="21">
        <v>189</v>
      </c>
      <c r="B194" s="21" t="str">
        <f>IF('Classifica Maschile'!A195=0,"",'Classifica Maschile'!A195)</f>
        <v/>
      </c>
      <c r="C194" s="21" t="str">
        <f>IF('Classifica Maschile'!B195=0,"",'Classifica Maschile'!B195)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Maschile'!D195=0,"",'Classifica Maschile'!D195)</f>
        <v/>
      </c>
      <c r="G194" s="23" t="str">
        <f t="shared" si="2"/>
        <v/>
      </c>
    </row>
    <row r="195" spans="1:7">
      <c r="A195" s="21">
        <v>190</v>
      </c>
      <c r="B195" s="21" t="str">
        <f>IF('Classifica Maschile'!A196=0,"",'Classifica Maschile'!A196)</f>
        <v/>
      </c>
      <c r="C195" s="21" t="str">
        <f>IF('Classifica Maschile'!B196=0,"",'Classifica Maschile'!B196)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Maschile'!D196=0,"",'Classifica Maschile'!D196)</f>
        <v/>
      </c>
      <c r="G195" s="23" t="str">
        <f t="shared" si="2"/>
        <v/>
      </c>
    </row>
    <row r="196" spans="1:7">
      <c r="A196" s="21">
        <v>191</v>
      </c>
      <c r="B196" s="21" t="str">
        <f>IF('Classifica Maschile'!A197=0,"",'Classifica Maschile'!A197)</f>
        <v/>
      </c>
      <c r="C196" s="21" t="str">
        <f>IF('Classifica Maschile'!B197=0,"",'Classifica Maschile'!B197)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Maschile'!D197=0,"",'Classifica Maschile'!D197)</f>
        <v/>
      </c>
      <c r="G196" s="23" t="str">
        <f t="shared" si="2"/>
        <v/>
      </c>
    </row>
    <row r="197" spans="1:7">
      <c r="A197" s="21">
        <v>192</v>
      </c>
      <c r="B197" s="21" t="str">
        <f>IF('Classifica Maschile'!A198=0,"",'Classifica Maschile'!A198)</f>
        <v/>
      </c>
      <c r="C197" s="21" t="str">
        <f>IF('Classifica Maschile'!B198=0,"",'Classifica Maschile'!B198)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Maschile'!D198=0,"",'Classifica Maschile'!D198)</f>
        <v/>
      </c>
      <c r="G197" s="23" t="str">
        <f t="shared" si="2"/>
        <v/>
      </c>
    </row>
    <row r="198" spans="1:7">
      <c r="A198" s="21">
        <v>193</v>
      </c>
      <c r="B198" s="21" t="str">
        <f>IF('Classifica Maschile'!A199=0,"",'Classifica Maschile'!A199)</f>
        <v/>
      </c>
      <c r="C198" s="21" t="str">
        <f>IF('Classifica Maschile'!B199=0,"",'Classifica Maschile'!B199)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Maschile'!D199=0,"",'Classifica Maschile'!D199)</f>
        <v/>
      </c>
      <c r="G198" s="23" t="str">
        <f t="shared" si="2"/>
        <v/>
      </c>
    </row>
    <row r="199" spans="1:7">
      <c r="A199" s="21">
        <v>194</v>
      </c>
      <c r="B199" s="21" t="str">
        <f>IF('Classifica Maschile'!A200=0,"",'Classifica Maschile'!A200)</f>
        <v/>
      </c>
      <c r="C199" s="21" t="str">
        <f>IF('Classifica Maschile'!B200=0,"",'Classifica Maschile'!B200)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Maschile'!D200=0,"",'Classifica Maschile'!D200)</f>
        <v/>
      </c>
      <c r="G199" s="23" t="str">
        <f t="shared" si="2"/>
        <v/>
      </c>
    </row>
    <row r="200" spans="1:7">
      <c r="A200" s="21">
        <v>195</v>
      </c>
      <c r="B200" s="21" t="str">
        <f>IF('Classifica Maschile'!A201=0,"",'Classifica Maschile'!A201)</f>
        <v/>
      </c>
      <c r="C200" s="21" t="str">
        <f>IF('Classifica Maschile'!B201=0,"",'Classifica Maschile'!B201)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Maschile'!D201=0,"",'Classifica Maschile'!D201)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Maschile'!A202=0,"",'Classifica Maschile'!A202)</f>
        <v/>
      </c>
      <c r="C201" s="21" t="str">
        <f>IF('Classifica Maschile'!B202=0,"",'Classifica Maschile'!B202)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Maschile'!D202=0,"",'Classifica Maschile'!D202)</f>
        <v/>
      </c>
      <c r="G201" s="23" t="str">
        <f t="shared" si="3"/>
        <v/>
      </c>
    </row>
    <row r="202" spans="1:7">
      <c r="A202" s="21">
        <v>197</v>
      </c>
      <c r="B202" s="21" t="str">
        <f>IF('Classifica Maschile'!A203=0,"",'Classifica Maschile'!A203)</f>
        <v/>
      </c>
      <c r="C202" s="21" t="str">
        <f>IF('Classifica Maschile'!B203=0,"",'Classifica Maschile'!B203)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Maschile'!D203=0,"",'Classifica Maschile'!D203)</f>
        <v/>
      </c>
      <c r="G202" s="23" t="str">
        <f t="shared" si="3"/>
        <v/>
      </c>
    </row>
    <row r="203" spans="1:7">
      <c r="A203" s="21">
        <v>198</v>
      </c>
      <c r="B203" s="21" t="str">
        <f>IF('Classifica Maschile'!A204=0,"",'Classifica Maschile'!A204)</f>
        <v/>
      </c>
      <c r="C203" s="21" t="str">
        <f>IF('Classifica Maschile'!B204=0,"",'Classifica Maschile'!B204)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Maschile'!D204=0,"",'Classifica Maschile'!D204)</f>
        <v/>
      </c>
      <c r="G203" s="23" t="str">
        <f t="shared" si="3"/>
        <v/>
      </c>
    </row>
    <row r="204" spans="1:7">
      <c r="A204" s="21">
        <v>199</v>
      </c>
      <c r="B204" s="21" t="str">
        <f>IF('Classifica Maschile'!A205=0,"",'Classifica Maschile'!A205)</f>
        <v/>
      </c>
      <c r="C204" s="21" t="str">
        <f>IF('Classifica Maschile'!B205=0,"",'Classifica Maschile'!B205)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Maschile'!D205=0,"",'Classifica Maschile'!D205)</f>
        <v/>
      </c>
      <c r="G204" s="23" t="str">
        <f t="shared" si="3"/>
        <v/>
      </c>
    </row>
    <row r="205" spans="1:7">
      <c r="A205" s="21">
        <v>200</v>
      </c>
      <c r="B205" s="21" t="str">
        <f>IF('Classifica Maschile'!A206=0,"",'Classifica Maschile'!A206)</f>
        <v/>
      </c>
      <c r="C205" s="21" t="str">
        <f>IF('Classifica Maschile'!B206=0,"",'Classifica Maschile'!B206)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Maschile'!D206=0,"",'Classifica Maschile'!D206)</f>
        <v/>
      </c>
      <c r="G205" s="23" t="str">
        <f t="shared" si="3"/>
        <v/>
      </c>
    </row>
    <row r="206" spans="1:7">
      <c r="A206" s="21">
        <v>201</v>
      </c>
      <c r="B206" s="21" t="str">
        <f>IF('Classifica Maschile'!A207=0,"",'Classifica Maschile'!A207)</f>
        <v/>
      </c>
      <c r="C206" s="21" t="str">
        <f>IF('Classifica Maschile'!B207=0,"",'Classifica Maschile'!B207)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Maschile'!D207=0,"",'Classifica Maschile'!D207)</f>
        <v/>
      </c>
      <c r="G206" s="23" t="str">
        <f t="shared" si="3"/>
        <v/>
      </c>
    </row>
    <row r="207" spans="1:7">
      <c r="A207" s="21">
        <v>202</v>
      </c>
      <c r="B207" s="21" t="str">
        <f>IF('Classifica Maschile'!A208=0,"",'Classifica Maschile'!A208)</f>
        <v/>
      </c>
      <c r="C207" s="21" t="str">
        <f>IF('Classifica Maschile'!B208=0,"",'Classifica Maschile'!B208)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Maschile'!D208=0,"",'Classifica Maschile'!D208)</f>
        <v/>
      </c>
      <c r="G207" s="23" t="str">
        <f t="shared" si="3"/>
        <v/>
      </c>
    </row>
    <row r="208" spans="1:7">
      <c r="A208" s="21">
        <v>203</v>
      </c>
      <c r="B208" s="21" t="str">
        <f>IF('Classifica Maschile'!A209=0,"",'Classifica Maschile'!A209)</f>
        <v/>
      </c>
      <c r="C208" s="21" t="str">
        <f>IF('Classifica Maschile'!B209=0,"",'Classifica Maschile'!B209)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Maschile'!D209=0,"",'Classifica Maschile'!D209)</f>
        <v/>
      </c>
      <c r="G208" s="23" t="str">
        <f t="shared" si="3"/>
        <v/>
      </c>
    </row>
    <row r="209" spans="1:7">
      <c r="A209" s="21">
        <v>204</v>
      </c>
      <c r="B209" s="21" t="str">
        <f>IF('Classifica Maschile'!A210=0,"",'Classifica Maschile'!A210)</f>
        <v/>
      </c>
      <c r="C209" s="21" t="str">
        <f>IF('Classifica Maschile'!B210=0,"",'Classifica Maschile'!B210)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Maschile'!D210=0,"",'Classifica Maschile'!D210)</f>
        <v/>
      </c>
      <c r="G209" s="23" t="str">
        <f t="shared" si="3"/>
        <v/>
      </c>
    </row>
    <row r="210" spans="1:7">
      <c r="A210" s="21">
        <v>205</v>
      </c>
      <c r="B210" s="21" t="str">
        <f>IF('Classifica Maschile'!A211=0,"",'Classifica Maschile'!A211)</f>
        <v/>
      </c>
      <c r="C210" s="21" t="str">
        <f>IF('Classifica Maschile'!B211=0,"",'Classifica Maschile'!B211)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Maschile'!D211=0,"",'Classifica Maschile'!D211)</f>
        <v/>
      </c>
      <c r="G210" s="23" t="str">
        <f t="shared" si="3"/>
        <v/>
      </c>
    </row>
    <row r="211" spans="1:7">
      <c r="A211" s="21">
        <v>206</v>
      </c>
      <c r="B211" s="21" t="str">
        <f>IF('Classifica Maschile'!A212=0,"",'Classifica Maschile'!A212)</f>
        <v/>
      </c>
      <c r="C211" s="21" t="str">
        <f>IF('Classifica Maschile'!B212=0,"",'Classifica Maschile'!B212)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Maschile'!D212=0,"",'Classifica Maschile'!D212)</f>
        <v/>
      </c>
      <c r="G211" s="23" t="str">
        <f t="shared" si="3"/>
        <v/>
      </c>
    </row>
    <row r="212" spans="1:7">
      <c r="A212" s="21">
        <v>207</v>
      </c>
      <c r="B212" s="21" t="str">
        <f>IF('Classifica Maschile'!A213=0,"",'Classifica Maschile'!A213)</f>
        <v/>
      </c>
      <c r="C212" s="21" t="str">
        <f>IF('Classifica Maschile'!B213=0,"",'Classifica Maschile'!B213)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Maschile'!D213=0,"",'Classifica Maschile'!D213)</f>
        <v/>
      </c>
      <c r="G212" s="23" t="str">
        <f t="shared" si="3"/>
        <v/>
      </c>
    </row>
    <row r="213" spans="1:7">
      <c r="A213" s="21">
        <v>208</v>
      </c>
      <c r="B213" s="21" t="str">
        <f>IF('Classifica Maschile'!A214=0,"",'Classifica Maschile'!A214)</f>
        <v/>
      </c>
      <c r="C213" s="21" t="str">
        <f>IF('Classifica Maschile'!B214=0,"",'Classifica Maschile'!B214)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Maschile'!D214=0,"",'Classifica Maschile'!D214)</f>
        <v/>
      </c>
      <c r="G213" s="23" t="str">
        <f t="shared" si="3"/>
        <v/>
      </c>
    </row>
    <row r="214" spans="1:7">
      <c r="A214" s="21">
        <v>209</v>
      </c>
      <c r="B214" s="21" t="str">
        <f>IF('Classifica Maschile'!A215=0,"",'Classifica Maschile'!A215)</f>
        <v/>
      </c>
      <c r="C214" s="21" t="str">
        <f>IF('Classifica Maschile'!B215=0,"",'Classifica Maschile'!B215)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Maschile'!D215=0,"",'Classifica Maschile'!D215)</f>
        <v/>
      </c>
      <c r="G214" s="23" t="str">
        <f t="shared" si="3"/>
        <v/>
      </c>
    </row>
    <row r="215" spans="1:7">
      <c r="A215" s="21">
        <v>210</v>
      </c>
      <c r="B215" s="21" t="str">
        <f>IF('Classifica Maschile'!A216=0,"",'Classifica Maschile'!A216)</f>
        <v/>
      </c>
      <c r="C215" s="21" t="str">
        <f>IF('Classifica Maschile'!B216=0,"",'Classifica Maschile'!B216)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Maschile'!D216=0,"",'Classifica Maschile'!D216)</f>
        <v/>
      </c>
      <c r="G215" s="23" t="str">
        <f t="shared" si="3"/>
        <v/>
      </c>
    </row>
    <row r="216" spans="1:7">
      <c r="A216" s="21">
        <v>211</v>
      </c>
      <c r="B216" s="21" t="str">
        <f>IF('Classifica Maschile'!A217=0,"",'Classifica Maschile'!A217)</f>
        <v/>
      </c>
      <c r="C216" s="21" t="str">
        <f>IF('Classifica Maschile'!B217=0,"",'Classifica Maschile'!B217)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Maschile'!D217=0,"",'Classifica Maschile'!D217)</f>
        <v/>
      </c>
      <c r="G216" s="23" t="str">
        <f t="shared" si="3"/>
        <v/>
      </c>
    </row>
    <row r="217" spans="1:7">
      <c r="A217" s="21">
        <v>212</v>
      </c>
      <c r="B217" s="21" t="str">
        <f>IF('Classifica Maschile'!A218=0,"",'Classifica Maschile'!A218)</f>
        <v/>
      </c>
      <c r="C217" s="21" t="str">
        <f>IF('Classifica Maschile'!B218=0,"",'Classifica Maschile'!B218)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Maschile'!D218=0,"",'Classifica Maschile'!D218)</f>
        <v/>
      </c>
      <c r="G217" s="23" t="str">
        <f t="shared" si="3"/>
        <v/>
      </c>
    </row>
    <row r="218" spans="1:7">
      <c r="A218" s="21">
        <v>213</v>
      </c>
      <c r="B218" s="21" t="str">
        <f>IF('Classifica Maschile'!A219=0,"",'Classifica Maschile'!A219)</f>
        <v/>
      </c>
      <c r="C218" s="21" t="str">
        <f>IF('Classifica Maschile'!B219=0,"",'Classifica Maschile'!B219)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Maschile'!D219=0,"",'Classifica Maschile'!D219)</f>
        <v/>
      </c>
      <c r="G218" s="23" t="str">
        <f t="shared" si="3"/>
        <v/>
      </c>
    </row>
    <row r="219" spans="1:7">
      <c r="A219" s="21">
        <v>214</v>
      </c>
      <c r="B219" s="21" t="str">
        <f>IF('Classifica Maschile'!A220=0,"",'Classifica Maschile'!A220)</f>
        <v/>
      </c>
      <c r="C219" s="21" t="str">
        <f>IF('Classifica Maschile'!B220=0,"",'Classifica Maschile'!B220)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Maschile'!D220=0,"",'Classifica Maschile'!D220)</f>
        <v/>
      </c>
      <c r="G219" s="23" t="str">
        <f t="shared" si="3"/>
        <v/>
      </c>
    </row>
    <row r="220" spans="1:7">
      <c r="A220" s="21">
        <v>215</v>
      </c>
      <c r="B220" s="21" t="str">
        <f>IF('Classifica Maschile'!A221=0,"",'Classifica Maschile'!A221)</f>
        <v/>
      </c>
      <c r="C220" s="21" t="str">
        <f>IF('Classifica Maschile'!B221=0,"",'Classifica Maschile'!B221)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Maschile'!D221=0,"",'Classifica Maschile'!D221)</f>
        <v/>
      </c>
      <c r="G220" s="23" t="str">
        <f t="shared" si="3"/>
        <v/>
      </c>
    </row>
    <row r="221" spans="1:7">
      <c r="A221" s="21">
        <v>216</v>
      </c>
      <c r="B221" s="21" t="str">
        <f>IF('Classifica Maschile'!A222=0,"",'Classifica Maschile'!A222)</f>
        <v/>
      </c>
      <c r="C221" s="21" t="str">
        <f>IF('Classifica Maschile'!B222=0,"",'Classifica Maschile'!B222)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Maschile'!D222=0,"",'Classifica Maschile'!D222)</f>
        <v/>
      </c>
      <c r="G221" s="23" t="str">
        <f t="shared" si="3"/>
        <v/>
      </c>
    </row>
    <row r="222" spans="1:7">
      <c r="A222" s="21">
        <v>217</v>
      </c>
      <c r="B222" s="21" t="str">
        <f>IF('Classifica Maschile'!A223=0,"",'Classifica Maschile'!A223)</f>
        <v/>
      </c>
      <c r="C222" s="21" t="str">
        <f>IF('Classifica Maschile'!B223=0,"",'Classifica Maschile'!B223)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Maschile'!D223=0,"",'Classifica Maschile'!D223)</f>
        <v/>
      </c>
      <c r="G222" s="23" t="str">
        <f t="shared" si="3"/>
        <v/>
      </c>
    </row>
    <row r="223" spans="1:7">
      <c r="A223" s="21">
        <v>218</v>
      </c>
      <c r="B223" s="21" t="str">
        <f>IF('Classifica Maschile'!A224=0,"",'Classifica Maschile'!A224)</f>
        <v/>
      </c>
      <c r="C223" s="21" t="str">
        <f>IF('Classifica Maschile'!B224=0,"",'Classifica Maschile'!B224)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Maschile'!D224=0,"",'Classifica Maschile'!D224)</f>
        <v/>
      </c>
      <c r="G223" s="23" t="str">
        <f t="shared" si="3"/>
        <v/>
      </c>
    </row>
    <row r="224" spans="1:7">
      <c r="A224" s="21">
        <v>219</v>
      </c>
      <c r="B224" s="21" t="str">
        <f>IF('Classifica Maschile'!A225=0,"",'Classifica Maschile'!A225)</f>
        <v/>
      </c>
      <c r="C224" s="21" t="str">
        <f>IF('Classifica Maschile'!B225=0,"",'Classifica Maschile'!B225)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Maschile'!D225=0,"",'Classifica Maschile'!D225)</f>
        <v/>
      </c>
      <c r="G224" s="23" t="str">
        <f t="shared" si="3"/>
        <v/>
      </c>
    </row>
    <row r="225" spans="1:7">
      <c r="A225" s="21">
        <v>220</v>
      </c>
      <c r="B225" s="21" t="str">
        <f>IF('Classifica Maschile'!A226=0,"",'Classifica Maschile'!A226)</f>
        <v/>
      </c>
      <c r="C225" s="21" t="str">
        <f>IF('Classifica Maschile'!B226=0,"",'Classifica Maschile'!B226)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Maschile'!D226=0,"",'Classifica Maschile'!D226)</f>
        <v/>
      </c>
      <c r="G225" s="23" t="str">
        <f t="shared" si="3"/>
        <v/>
      </c>
    </row>
    <row r="226" spans="1:7">
      <c r="A226" s="21">
        <v>221</v>
      </c>
      <c r="B226" s="21" t="str">
        <f>IF('Classifica Maschile'!A227=0,"",'Classifica Maschile'!A227)</f>
        <v/>
      </c>
      <c r="C226" s="21" t="str">
        <f>IF('Classifica Maschile'!B227=0,"",'Classifica Maschile'!B227)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Maschile'!D227=0,"",'Classifica Maschile'!D227)</f>
        <v/>
      </c>
      <c r="G226" s="23" t="str">
        <f t="shared" si="3"/>
        <v/>
      </c>
    </row>
    <row r="227" spans="1:7">
      <c r="A227" s="21">
        <v>222</v>
      </c>
      <c r="B227" s="21" t="str">
        <f>IF('Classifica Maschile'!A228=0,"",'Classifica Maschile'!A228)</f>
        <v/>
      </c>
      <c r="C227" s="21" t="str">
        <f>IF('Classifica Maschile'!B228=0,"",'Classifica Maschile'!B228)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Maschile'!D228=0,"",'Classifica Maschile'!D228)</f>
        <v/>
      </c>
      <c r="G227" s="23" t="str">
        <f t="shared" si="3"/>
        <v/>
      </c>
    </row>
    <row r="228" spans="1:7">
      <c r="A228" s="21">
        <v>223</v>
      </c>
      <c r="B228" s="21" t="str">
        <f>IF('Classifica Maschile'!A229=0,"",'Classifica Maschile'!A229)</f>
        <v/>
      </c>
      <c r="C228" s="21" t="str">
        <f>IF('Classifica Maschile'!B229=0,"",'Classifica Maschile'!B229)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Maschile'!D229=0,"",'Classifica Maschile'!D229)</f>
        <v/>
      </c>
      <c r="G228" s="23" t="str">
        <f t="shared" si="3"/>
        <v/>
      </c>
    </row>
    <row r="229" spans="1:7">
      <c r="A229" s="21">
        <v>224</v>
      </c>
      <c r="B229" s="21" t="str">
        <f>IF('Classifica Maschile'!A230=0,"",'Classifica Maschile'!A230)</f>
        <v/>
      </c>
      <c r="C229" s="21" t="str">
        <f>IF('Classifica Maschile'!B230=0,"",'Classifica Maschile'!B230)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Maschile'!D230=0,"",'Classifica Maschile'!D230)</f>
        <v/>
      </c>
      <c r="G229" s="23" t="str">
        <f t="shared" si="3"/>
        <v/>
      </c>
    </row>
    <row r="230" spans="1:7">
      <c r="A230" s="21">
        <v>225</v>
      </c>
      <c r="B230" s="21" t="str">
        <f>IF('Classifica Maschile'!A231=0,"",'Classifica Maschile'!A231)</f>
        <v/>
      </c>
      <c r="C230" s="21" t="str">
        <f>IF('Classifica Maschile'!B231=0,"",'Classifica Maschile'!B231)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Maschile'!D231=0,"",'Classifica Maschile'!D231)</f>
        <v/>
      </c>
      <c r="G230" s="23" t="str">
        <f t="shared" si="3"/>
        <v/>
      </c>
    </row>
    <row r="231" spans="1:7">
      <c r="A231" s="21">
        <v>226</v>
      </c>
      <c r="B231" s="21" t="str">
        <f>IF('Classifica Maschile'!A232=0,"",'Classifica Maschile'!A232)</f>
        <v/>
      </c>
      <c r="C231" s="21" t="str">
        <f>IF('Classifica Maschile'!B232=0,"",'Classifica Maschile'!B232)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Maschile'!D232=0,"",'Classifica Maschile'!D232)</f>
        <v/>
      </c>
      <c r="G231" s="23" t="str">
        <f t="shared" si="3"/>
        <v/>
      </c>
    </row>
    <row r="232" spans="1:7">
      <c r="A232" s="21">
        <v>227</v>
      </c>
      <c r="B232" s="21" t="str">
        <f>IF('Classifica Maschile'!A233=0,"",'Classifica Maschile'!A233)</f>
        <v/>
      </c>
      <c r="C232" s="21" t="str">
        <f>IF('Classifica Maschile'!B233=0,"",'Classifica Maschile'!B233)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Maschile'!D233=0,"",'Classifica Maschile'!D233)</f>
        <v/>
      </c>
      <c r="G232" s="23" t="str">
        <f t="shared" si="3"/>
        <v/>
      </c>
    </row>
    <row r="233" spans="1:7">
      <c r="A233" s="21">
        <v>228</v>
      </c>
      <c r="B233" s="21" t="str">
        <f>IF('Classifica Maschile'!A234=0,"",'Classifica Maschile'!A234)</f>
        <v/>
      </c>
      <c r="C233" s="21" t="str">
        <f>IF('Classifica Maschile'!B234=0,"",'Classifica Maschile'!B234)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Maschile'!D234=0,"",'Classifica Maschile'!D234)</f>
        <v/>
      </c>
      <c r="G233" s="23" t="str">
        <f t="shared" si="3"/>
        <v/>
      </c>
    </row>
    <row r="234" spans="1:7">
      <c r="A234" s="21">
        <v>229</v>
      </c>
      <c r="B234" s="21" t="str">
        <f>IF('Classifica Maschile'!A235=0,"",'Classifica Maschile'!A235)</f>
        <v/>
      </c>
      <c r="C234" s="21" t="str">
        <f>IF('Classifica Maschile'!B235=0,"",'Classifica Maschile'!B235)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Maschile'!D235=0,"",'Classifica Maschile'!D235)</f>
        <v/>
      </c>
      <c r="G234" s="23" t="str">
        <f t="shared" si="3"/>
        <v/>
      </c>
    </row>
    <row r="235" spans="1:7">
      <c r="A235" s="21">
        <v>230</v>
      </c>
      <c r="B235" s="21" t="str">
        <f>IF('Classifica Maschile'!A236=0,"",'Classifica Maschile'!A236)</f>
        <v/>
      </c>
      <c r="C235" s="21" t="str">
        <f>IF('Classifica Maschile'!B236=0,"",'Classifica Maschile'!B236)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Maschile'!D236=0,"",'Classifica Maschile'!D236)</f>
        <v/>
      </c>
      <c r="G235" s="23" t="str">
        <f t="shared" si="3"/>
        <v/>
      </c>
    </row>
    <row r="236" spans="1:7">
      <c r="A236" s="21">
        <v>231</v>
      </c>
      <c r="B236" s="21" t="str">
        <f>IF('Classifica Maschile'!A237=0,"",'Classifica Maschile'!A237)</f>
        <v/>
      </c>
      <c r="C236" s="21" t="str">
        <f>IF('Classifica Maschile'!B237=0,"",'Classifica Maschile'!B237)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Maschile'!D237=0,"",'Classifica Maschile'!D237)</f>
        <v/>
      </c>
      <c r="G236" s="23" t="str">
        <f t="shared" si="3"/>
        <v/>
      </c>
    </row>
    <row r="237" spans="1:7">
      <c r="A237" s="21">
        <v>232</v>
      </c>
      <c r="B237" s="21" t="str">
        <f>IF('Classifica Maschile'!A238=0,"",'Classifica Maschile'!A238)</f>
        <v/>
      </c>
      <c r="C237" s="21" t="str">
        <f>IF('Classifica Maschile'!B238=0,"",'Classifica Maschile'!B238)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Maschile'!D238=0,"",'Classifica Maschile'!D238)</f>
        <v/>
      </c>
      <c r="G237" s="23" t="str">
        <f t="shared" si="3"/>
        <v/>
      </c>
    </row>
    <row r="238" spans="1:7">
      <c r="A238" s="21">
        <v>233</v>
      </c>
      <c r="B238" s="21" t="str">
        <f>IF('Classifica Maschile'!A239=0,"",'Classifica Maschile'!A239)</f>
        <v/>
      </c>
      <c r="C238" s="21" t="str">
        <f>IF('Classifica Maschile'!B239=0,"",'Classifica Maschile'!B239)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Maschile'!D239=0,"",'Classifica Maschile'!D239)</f>
        <v/>
      </c>
      <c r="G238" s="23" t="str">
        <f t="shared" si="3"/>
        <v/>
      </c>
    </row>
    <row r="239" spans="1:7">
      <c r="A239" s="21">
        <v>234</v>
      </c>
      <c r="B239" s="21" t="str">
        <f>IF('Classifica Maschile'!A240=0,"",'Classifica Maschile'!A240)</f>
        <v/>
      </c>
      <c r="C239" s="21" t="str">
        <f>IF('Classifica Maschile'!B240=0,"",'Classifica Maschile'!B240)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Maschile'!D240=0,"",'Classifica Maschile'!D240)</f>
        <v/>
      </c>
      <c r="G239" s="23" t="str">
        <f t="shared" si="3"/>
        <v/>
      </c>
    </row>
    <row r="240" spans="1:7">
      <c r="A240" s="21">
        <v>235</v>
      </c>
      <c r="B240" s="21" t="str">
        <f>IF('Classifica Maschile'!A241=0,"",'Classifica Maschile'!A241)</f>
        <v/>
      </c>
      <c r="C240" s="21" t="str">
        <f>IF('Classifica Maschile'!B241=0,"",'Classifica Maschile'!B241)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Maschile'!D241=0,"",'Classifica Maschile'!D241)</f>
        <v/>
      </c>
      <c r="G240" s="23" t="str">
        <f t="shared" si="3"/>
        <v/>
      </c>
    </row>
    <row r="241" spans="1:7">
      <c r="A241" s="21">
        <v>236</v>
      </c>
      <c r="B241" s="21" t="str">
        <f>IF('Classifica Maschile'!A242=0,"",'Classifica Maschile'!A242)</f>
        <v/>
      </c>
      <c r="C241" s="21" t="str">
        <f>IF('Classifica Maschile'!B242=0,"",'Classifica Maschile'!B242)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Maschile'!D242=0,"",'Classifica Maschile'!D242)</f>
        <v/>
      </c>
      <c r="G241" s="23" t="str">
        <f t="shared" si="3"/>
        <v/>
      </c>
    </row>
    <row r="242" spans="1:7">
      <c r="A242" s="21">
        <v>237</v>
      </c>
      <c r="B242" s="21" t="str">
        <f>IF('Classifica Maschile'!A243=0,"",'Classifica Maschile'!A243)</f>
        <v/>
      </c>
      <c r="C242" s="21" t="str">
        <f>IF('Classifica Maschile'!B243=0,"",'Classifica Maschile'!B243)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Maschile'!D243=0,"",'Classifica Maschile'!D243)</f>
        <v/>
      </c>
      <c r="G242" s="23" t="str">
        <f t="shared" si="3"/>
        <v/>
      </c>
    </row>
    <row r="243" spans="1:7">
      <c r="A243" s="21">
        <v>238</v>
      </c>
      <c r="B243" s="21" t="str">
        <f>IF('Classifica Maschile'!A244=0,"",'Classifica Maschile'!A244)</f>
        <v/>
      </c>
      <c r="C243" s="21" t="str">
        <f>IF('Classifica Maschile'!B244=0,"",'Classifica Maschile'!B244)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Maschile'!D244=0,"",'Classifica Maschile'!D244)</f>
        <v/>
      </c>
      <c r="G243" s="23" t="str">
        <f t="shared" si="3"/>
        <v/>
      </c>
    </row>
    <row r="244" spans="1:7">
      <c r="A244" s="21">
        <v>239</v>
      </c>
      <c r="B244" s="21" t="str">
        <f>IF('Classifica Maschile'!A245=0,"",'Classifica Maschile'!A245)</f>
        <v/>
      </c>
      <c r="C244" s="21" t="str">
        <f>IF('Classifica Maschile'!B245=0,"",'Classifica Maschile'!B245)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Maschile'!D245=0,"",'Classifica Maschile'!D245)</f>
        <v/>
      </c>
      <c r="G244" s="23" t="str">
        <f t="shared" si="3"/>
        <v/>
      </c>
    </row>
    <row r="245" spans="1:7">
      <c r="A245" s="21">
        <v>240</v>
      </c>
      <c r="B245" s="21" t="str">
        <f>IF('Classifica Maschile'!A246=0,"",'Classifica Maschile'!A246)</f>
        <v/>
      </c>
      <c r="C245" s="21" t="str">
        <f>IF('Classifica Maschile'!B246=0,"",'Classifica Maschile'!B246)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Maschile'!D246=0,"",'Classifica Maschile'!D246)</f>
        <v/>
      </c>
      <c r="G245" s="23" t="str">
        <f t="shared" si="3"/>
        <v/>
      </c>
    </row>
    <row r="246" spans="1:7">
      <c r="A246" s="21">
        <v>241</v>
      </c>
      <c r="B246" s="21" t="str">
        <f>IF('Classifica Maschile'!A247=0,"",'Classifica Maschile'!A247)</f>
        <v/>
      </c>
      <c r="C246" s="21" t="str">
        <f>IF('Classifica Maschile'!B247=0,"",'Classifica Maschile'!B247)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Maschile'!D247=0,"",'Classifica Maschile'!D247)</f>
        <v/>
      </c>
      <c r="G246" s="23" t="str">
        <f t="shared" si="3"/>
        <v/>
      </c>
    </row>
    <row r="247" spans="1:7">
      <c r="A247" s="21">
        <v>242</v>
      </c>
      <c r="B247" s="21" t="str">
        <f>IF('Classifica Maschile'!A248=0,"",'Classifica Maschile'!A248)</f>
        <v/>
      </c>
      <c r="C247" s="21" t="str">
        <f>IF('Classifica Maschile'!B248=0,"",'Classifica Maschile'!B248)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Maschile'!D248=0,"",'Classifica Maschile'!D248)</f>
        <v/>
      </c>
      <c r="G247" s="23" t="str">
        <f t="shared" si="3"/>
        <v/>
      </c>
    </row>
    <row r="248" spans="1:7">
      <c r="A248" s="21">
        <v>243</v>
      </c>
      <c r="B248" s="21" t="str">
        <f>IF('Classifica Maschile'!A249=0,"",'Classifica Maschile'!A249)</f>
        <v/>
      </c>
      <c r="C248" s="21" t="str">
        <f>IF('Classifica Maschile'!B249=0,"",'Classifica Maschile'!B249)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Maschile'!D249=0,"",'Classifica Maschile'!D249)</f>
        <v/>
      </c>
      <c r="G248" s="23" t="str">
        <f t="shared" si="3"/>
        <v/>
      </c>
    </row>
    <row r="249" spans="1:7">
      <c r="A249" s="21">
        <v>244</v>
      </c>
      <c r="B249" s="21" t="str">
        <f>IF('Classifica Maschile'!A250=0,"",'Classifica Maschile'!A250)</f>
        <v/>
      </c>
      <c r="C249" s="21" t="str">
        <f>IF('Classifica Maschile'!B250=0,"",'Classifica Maschile'!B250)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Maschile'!D250=0,"",'Classifica Maschile'!D250)</f>
        <v/>
      </c>
      <c r="G249" s="23" t="str">
        <f t="shared" si="3"/>
        <v/>
      </c>
    </row>
    <row r="250" spans="1:7">
      <c r="A250" s="21">
        <v>245</v>
      </c>
      <c r="B250" s="21" t="str">
        <f>IF('Classifica Maschile'!A251=0,"",'Classifica Maschile'!A251)</f>
        <v/>
      </c>
      <c r="C250" s="21" t="str">
        <f>IF('Classifica Maschile'!B251=0,"",'Classifica Maschile'!B251)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Maschile'!D251=0,"",'Classifica Maschile'!D251)</f>
        <v/>
      </c>
      <c r="G250" s="23" t="str">
        <f t="shared" si="3"/>
        <v/>
      </c>
    </row>
    <row r="251" spans="1:7">
      <c r="A251" s="21">
        <v>246</v>
      </c>
      <c r="B251" s="21" t="str">
        <f>IF('Classifica Maschile'!A252=0,"",'Classifica Maschile'!A252)</f>
        <v/>
      </c>
      <c r="C251" s="21" t="str">
        <f>IF('Classifica Maschile'!B252=0,"",'Classifica Maschile'!B252)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Maschile'!D252=0,"",'Classifica Maschile'!D252)</f>
        <v/>
      </c>
      <c r="G251" s="23" t="str">
        <f t="shared" si="3"/>
        <v/>
      </c>
    </row>
    <row r="252" spans="1:7">
      <c r="A252" s="21">
        <v>247</v>
      </c>
      <c r="B252" s="21" t="str">
        <f>IF('Classifica Maschile'!A253=0,"",'Classifica Maschile'!A253)</f>
        <v/>
      </c>
      <c r="C252" s="21" t="str">
        <f>IF('Classifica Maschile'!B253=0,"",'Classifica Maschile'!B253)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Maschile'!D253=0,"",'Classifica Maschile'!D253)</f>
        <v/>
      </c>
      <c r="G252" s="23" t="str">
        <f t="shared" si="3"/>
        <v/>
      </c>
    </row>
    <row r="253" spans="1:7">
      <c r="A253" s="21">
        <v>248</v>
      </c>
      <c r="B253" s="21" t="str">
        <f>IF('Classifica Maschile'!A254=0,"",'Classifica Maschile'!A254)</f>
        <v/>
      </c>
      <c r="C253" s="21" t="str">
        <f>IF('Classifica Maschile'!B254=0,"",'Classifica Maschile'!B254)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Maschile'!D254=0,"",'Classifica Maschile'!D254)</f>
        <v/>
      </c>
      <c r="G253" s="23" t="str">
        <f t="shared" si="3"/>
        <v/>
      </c>
    </row>
    <row r="254" spans="1:7">
      <c r="A254" s="21">
        <v>249</v>
      </c>
      <c r="B254" s="21" t="str">
        <f>IF('Classifica Maschile'!A255=0,"",'Classifica Maschile'!A255)</f>
        <v/>
      </c>
      <c r="C254" s="21" t="str">
        <f>IF('Classifica Maschile'!B255=0,"",'Classifica Maschile'!B255)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Maschile'!D255=0,"",'Classifica Maschile'!D255)</f>
        <v/>
      </c>
      <c r="G254" s="23" t="str">
        <f t="shared" si="3"/>
        <v/>
      </c>
    </row>
    <row r="255" spans="1:7">
      <c r="A255" s="21">
        <v>250</v>
      </c>
      <c r="B255" s="21" t="str">
        <f>IF('Classifica Maschile'!A256=0,"",'Classifica Maschile'!A256)</f>
        <v/>
      </c>
      <c r="C255" s="21" t="str">
        <f>IF('Classifica Maschile'!B256=0,"",'Classifica Maschile'!B256)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Maschile'!D256=0,"",'Classifica Maschile'!D256)</f>
        <v/>
      </c>
      <c r="G255" s="23" t="str">
        <f t="shared" si="3"/>
        <v/>
      </c>
    </row>
    <row r="256" spans="1:7">
      <c r="A256" s="21">
        <v>251</v>
      </c>
      <c r="B256" s="21" t="str">
        <f>IF('Classifica Maschile'!A257=0,"",'Classifica Maschile'!A257)</f>
        <v/>
      </c>
      <c r="C256" s="21" t="str">
        <f>IF('Classifica Maschile'!B257=0,"",'Classifica Maschile'!B257)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Maschile'!D257=0,"",'Classifica Maschile'!D257)</f>
        <v/>
      </c>
      <c r="G256" s="23" t="str">
        <f t="shared" si="3"/>
        <v/>
      </c>
    </row>
    <row r="257" spans="1:7">
      <c r="A257" s="21">
        <v>252</v>
      </c>
      <c r="B257" s="21" t="str">
        <f>IF('Classifica Maschile'!A258=0,"",'Classifica Maschile'!A258)</f>
        <v/>
      </c>
      <c r="C257" s="21" t="str">
        <f>IF('Classifica Maschile'!B258=0,"",'Classifica Maschile'!B258)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Maschile'!D258=0,"",'Classifica Maschile'!D258)</f>
        <v/>
      </c>
      <c r="G257" s="23" t="str">
        <f t="shared" si="3"/>
        <v/>
      </c>
    </row>
    <row r="258" spans="1:7">
      <c r="A258" s="21">
        <v>253</v>
      </c>
      <c r="B258" s="21" t="str">
        <f>IF('Classifica Maschile'!A259=0,"",'Classifica Maschile'!A259)</f>
        <v/>
      </c>
      <c r="C258" s="21" t="str">
        <f>IF('Classifica Maschile'!B259=0,"",'Classifica Maschile'!B259)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Maschile'!D259=0,"",'Classifica Maschile'!D259)</f>
        <v/>
      </c>
      <c r="G258" s="23" t="str">
        <f t="shared" si="3"/>
        <v/>
      </c>
    </row>
    <row r="259" spans="1:7">
      <c r="A259" s="21">
        <v>254</v>
      </c>
      <c r="B259" s="21" t="str">
        <f>IF('Classifica Maschile'!A260=0,"",'Classifica Maschile'!A260)</f>
        <v/>
      </c>
      <c r="C259" s="21" t="str">
        <f>IF('Classifica Maschile'!B260=0,"",'Classifica Maschile'!B260)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Maschile'!D260=0,"",'Classifica Maschile'!D260)</f>
        <v/>
      </c>
      <c r="G259" s="23" t="str">
        <f t="shared" si="3"/>
        <v/>
      </c>
    </row>
    <row r="260" spans="1:7">
      <c r="A260" s="21">
        <v>255</v>
      </c>
      <c r="B260" s="21" t="str">
        <f>IF('Classifica Maschile'!A261=0,"",'Classifica Maschile'!A261)</f>
        <v/>
      </c>
      <c r="C260" s="21" t="str">
        <f>IF('Classifica Maschile'!B261=0,"",'Classifica Maschile'!B261)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Maschile'!D261=0,"",'Classifica Maschile'!D261)</f>
        <v/>
      </c>
      <c r="G260" s="23" t="str">
        <f t="shared" si="3"/>
        <v/>
      </c>
    </row>
    <row r="261" spans="1:7">
      <c r="A261" s="21">
        <v>256</v>
      </c>
      <c r="B261" s="21" t="str">
        <f>IF('Classifica Maschile'!A262=0,"",'Classifica Maschile'!A262)</f>
        <v/>
      </c>
      <c r="C261" s="21" t="str">
        <f>IF('Classifica Maschile'!B262=0,"",'Classifica Maschile'!B262)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Maschile'!D262=0,"",'Classifica Maschile'!D262)</f>
        <v/>
      </c>
      <c r="G261" s="23" t="str">
        <f t="shared" si="3"/>
        <v/>
      </c>
    </row>
    <row r="262" spans="1:7">
      <c r="A262" s="21">
        <v>257</v>
      </c>
      <c r="B262" s="21" t="str">
        <f>IF('Classifica Maschile'!A263=0,"",'Classifica Maschile'!A263)</f>
        <v/>
      </c>
      <c r="C262" s="21" t="str">
        <f>IF('Classifica Maschile'!B263=0,"",'Classifica Maschile'!B263)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Maschile'!D263=0,"",'Classifica Maschile'!D263)</f>
        <v/>
      </c>
      <c r="G262" s="23" t="str">
        <f t="shared" si="3"/>
        <v/>
      </c>
    </row>
    <row r="263" spans="1:7">
      <c r="A263" s="21">
        <v>258</v>
      </c>
      <c r="B263" s="21" t="str">
        <f>IF('Classifica Maschile'!A264=0,"",'Classifica Maschile'!A264)</f>
        <v/>
      </c>
      <c r="C263" s="21" t="str">
        <f>IF('Classifica Maschile'!B264=0,"",'Classifica Maschile'!B264)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Maschile'!D264=0,"",'Classifica Maschile'!D264)</f>
        <v/>
      </c>
      <c r="G263" s="23" t="str">
        <f t="shared" si="3"/>
        <v/>
      </c>
    </row>
    <row r="264" spans="1:7">
      <c r="A264" s="21">
        <v>259</v>
      </c>
      <c r="B264" s="21" t="str">
        <f>IF('Classifica Maschile'!A265=0,"",'Classifica Maschile'!A265)</f>
        <v/>
      </c>
      <c r="C264" s="21" t="str">
        <f>IF('Classifica Maschile'!B265=0,"",'Classifica Maschile'!B265)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Maschile'!D265=0,"",'Classifica Maschile'!D265)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Maschile'!A266=0,"",'Classifica Maschile'!A266)</f>
        <v/>
      </c>
      <c r="C265" s="21" t="str">
        <f>IF('Classifica Maschile'!B266=0,"",'Classifica Maschile'!B266)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Maschile'!D266=0,"",'Classifica Maschile'!D266)</f>
        <v/>
      </c>
      <c r="G265" s="23" t="str">
        <f t="shared" si="4"/>
        <v/>
      </c>
    </row>
    <row r="266" spans="1:7">
      <c r="A266" s="21">
        <v>261</v>
      </c>
      <c r="B266" s="21" t="str">
        <f>IF('Classifica Maschile'!A267=0,"",'Classifica Maschile'!A267)</f>
        <v/>
      </c>
      <c r="C266" s="21" t="str">
        <f>IF('Classifica Maschile'!B267=0,"",'Classifica Maschile'!B267)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Maschile'!D267=0,"",'Classifica Maschile'!D267)</f>
        <v/>
      </c>
      <c r="G266" s="23" t="str">
        <f t="shared" si="4"/>
        <v/>
      </c>
    </row>
    <row r="267" spans="1:7">
      <c r="A267" s="21">
        <v>262</v>
      </c>
      <c r="B267" s="21" t="str">
        <f>IF('Classifica Maschile'!A268=0,"",'Classifica Maschile'!A268)</f>
        <v/>
      </c>
      <c r="C267" s="21" t="str">
        <f>IF('Classifica Maschile'!B268=0,"",'Classifica Maschile'!B268)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Maschile'!D268=0,"",'Classifica Maschile'!D268)</f>
        <v/>
      </c>
      <c r="G267" s="23" t="str">
        <f t="shared" si="4"/>
        <v/>
      </c>
    </row>
    <row r="268" spans="1:7">
      <c r="A268" s="21">
        <v>263</v>
      </c>
      <c r="B268" s="21" t="str">
        <f>IF('Classifica Maschile'!A269=0,"",'Classifica Maschile'!A269)</f>
        <v/>
      </c>
      <c r="C268" s="21" t="str">
        <f>IF('Classifica Maschile'!B269=0,"",'Classifica Maschile'!B269)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Maschile'!D269=0,"",'Classifica Maschile'!D269)</f>
        <v/>
      </c>
      <c r="G268" s="23" t="str">
        <f t="shared" si="4"/>
        <v/>
      </c>
    </row>
    <row r="269" spans="1:7">
      <c r="A269" s="21">
        <v>264</v>
      </c>
      <c r="B269" s="21" t="str">
        <f>IF('Classifica Maschile'!A270=0,"",'Classifica Maschile'!A270)</f>
        <v/>
      </c>
      <c r="C269" s="21" t="str">
        <f>IF('Classifica Maschile'!B270=0,"",'Classifica Maschile'!B270)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Maschile'!D270=0,"",'Classifica Maschile'!D270)</f>
        <v/>
      </c>
      <c r="G269" s="23" t="str">
        <f t="shared" si="4"/>
        <v/>
      </c>
    </row>
    <row r="270" spans="1:7">
      <c r="A270" s="21">
        <v>265</v>
      </c>
      <c r="B270" s="21" t="str">
        <f>IF('Classifica Maschile'!A271=0,"",'Classifica Maschile'!A271)</f>
        <v/>
      </c>
      <c r="C270" s="21" t="str">
        <f>IF('Classifica Maschile'!B271=0,"",'Classifica Maschile'!B271)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Maschile'!D271=0,"",'Classifica Maschile'!D271)</f>
        <v/>
      </c>
      <c r="G270" s="23" t="str">
        <f t="shared" si="4"/>
        <v/>
      </c>
    </row>
    <row r="271" spans="1:7">
      <c r="A271" s="21">
        <v>266</v>
      </c>
      <c r="B271" s="21" t="str">
        <f>IF('Classifica Maschile'!A272=0,"",'Classifica Maschile'!A272)</f>
        <v/>
      </c>
      <c r="C271" s="21" t="str">
        <f>IF('Classifica Maschile'!B272=0,"",'Classifica Maschile'!B272)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Maschile'!D272=0,"",'Classifica Maschile'!D272)</f>
        <v/>
      </c>
      <c r="G271" s="23" t="str">
        <f t="shared" si="4"/>
        <v/>
      </c>
    </row>
    <row r="272" spans="1:7">
      <c r="A272" s="21">
        <v>267</v>
      </c>
      <c r="B272" s="21" t="str">
        <f>IF('Classifica Maschile'!A273=0,"",'Classifica Maschile'!A273)</f>
        <v/>
      </c>
      <c r="C272" s="21" t="str">
        <f>IF('Classifica Maschile'!B273=0,"",'Classifica Maschile'!B273)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Maschile'!D273=0,"",'Classifica Maschile'!D273)</f>
        <v/>
      </c>
      <c r="G272" s="23" t="str">
        <f t="shared" si="4"/>
        <v/>
      </c>
    </row>
    <row r="273" spans="1:7">
      <c r="A273" s="21">
        <v>268</v>
      </c>
      <c r="B273" s="21" t="str">
        <f>IF('Classifica Maschile'!A274=0,"",'Classifica Maschile'!A274)</f>
        <v/>
      </c>
      <c r="C273" s="21" t="str">
        <f>IF('Classifica Maschile'!B274=0,"",'Classifica Maschile'!B274)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Maschile'!D274=0,"",'Classifica Maschile'!D274)</f>
        <v/>
      </c>
      <c r="G273" s="23" t="str">
        <f t="shared" si="4"/>
        <v/>
      </c>
    </row>
    <row r="274" spans="1:7">
      <c r="A274" s="21">
        <v>269</v>
      </c>
      <c r="B274" s="21" t="str">
        <f>IF('Classifica Maschile'!A275=0,"",'Classifica Maschile'!A275)</f>
        <v/>
      </c>
      <c r="C274" s="21" t="str">
        <f>IF('Classifica Maschile'!B275=0,"",'Classifica Maschile'!B275)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Maschile'!D275=0,"",'Classifica Maschile'!D275)</f>
        <v/>
      </c>
      <c r="G274" s="23" t="str">
        <f t="shared" si="4"/>
        <v/>
      </c>
    </row>
    <row r="275" spans="1:7">
      <c r="A275" s="21">
        <v>270</v>
      </c>
      <c r="B275" s="21" t="str">
        <f>IF('Classifica Maschile'!A276=0,"",'Classifica Maschile'!A276)</f>
        <v/>
      </c>
      <c r="C275" s="21" t="str">
        <f>IF('Classifica Maschile'!B276=0,"",'Classifica Maschile'!B276)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Maschile'!D276=0,"",'Classifica Maschile'!D276)</f>
        <v/>
      </c>
      <c r="G275" s="23" t="str">
        <f t="shared" si="4"/>
        <v/>
      </c>
    </row>
    <row r="276" spans="1:7">
      <c r="A276" s="21">
        <v>271</v>
      </c>
      <c r="B276" s="21" t="str">
        <f>IF('Classifica Maschile'!A277=0,"",'Classifica Maschile'!A277)</f>
        <v/>
      </c>
      <c r="C276" s="21" t="str">
        <f>IF('Classifica Maschile'!B277=0,"",'Classifica Maschile'!B277)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Maschile'!D277=0,"",'Classifica Maschile'!D277)</f>
        <v/>
      </c>
      <c r="G276" s="23" t="str">
        <f t="shared" si="4"/>
        <v/>
      </c>
    </row>
    <row r="277" spans="1:7">
      <c r="A277" s="21">
        <v>272</v>
      </c>
      <c r="B277" s="21" t="str">
        <f>IF('Classifica Maschile'!A278=0,"",'Classifica Maschile'!A278)</f>
        <v/>
      </c>
      <c r="C277" s="21" t="str">
        <f>IF('Classifica Maschile'!B278=0,"",'Classifica Maschile'!B278)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Maschile'!D278=0,"",'Classifica Maschile'!D278)</f>
        <v/>
      </c>
      <c r="G277" s="23" t="str">
        <f t="shared" si="4"/>
        <v/>
      </c>
    </row>
    <row r="278" spans="1:7">
      <c r="A278" s="21">
        <v>273</v>
      </c>
      <c r="B278" s="21" t="str">
        <f>IF('Classifica Maschile'!A279=0,"",'Classifica Maschile'!A279)</f>
        <v/>
      </c>
      <c r="C278" s="21" t="str">
        <f>IF('Classifica Maschile'!B279=0,"",'Classifica Maschile'!B279)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Maschile'!D279=0,"",'Classifica Maschile'!D279)</f>
        <v/>
      </c>
      <c r="G278" s="23" t="str">
        <f t="shared" si="4"/>
        <v/>
      </c>
    </row>
    <row r="279" spans="1:7">
      <c r="A279" s="21">
        <v>274</v>
      </c>
      <c r="B279" s="21" t="str">
        <f>IF('Classifica Maschile'!A280=0,"",'Classifica Maschile'!A280)</f>
        <v/>
      </c>
      <c r="C279" s="21" t="str">
        <f>IF('Classifica Maschile'!B280=0,"",'Classifica Maschile'!B280)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Maschile'!D280=0,"",'Classifica Maschile'!D280)</f>
        <v/>
      </c>
      <c r="G279" s="23" t="str">
        <f t="shared" si="4"/>
        <v/>
      </c>
    </row>
    <row r="280" spans="1:7">
      <c r="A280" s="21">
        <v>275</v>
      </c>
      <c r="B280" s="21" t="str">
        <f>IF('Classifica Maschile'!A281=0,"",'Classifica Maschile'!A281)</f>
        <v/>
      </c>
      <c r="C280" s="21" t="str">
        <f>IF('Classifica Maschile'!B281=0,"",'Classifica Maschile'!B281)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Maschile'!D281=0,"",'Classifica Maschile'!D281)</f>
        <v/>
      </c>
      <c r="G280" s="23" t="str">
        <f t="shared" si="4"/>
        <v/>
      </c>
    </row>
    <row r="281" spans="1:7">
      <c r="A281" s="21">
        <v>276</v>
      </c>
      <c r="B281" s="21" t="str">
        <f>IF('Classifica Maschile'!A282=0,"",'Classifica Maschile'!A282)</f>
        <v/>
      </c>
      <c r="C281" s="21" t="str">
        <f>IF('Classifica Maschile'!B282=0,"",'Classifica Maschile'!B282)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Maschile'!D282=0,"",'Classifica Maschile'!D282)</f>
        <v/>
      </c>
      <c r="G281" s="23" t="str">
        <f t="shared" si="4"/>
        <v/>
      </c>
    </row>
    <row r="282" spans="1:7">
      <c r="A282" s="21">
        <v>277</v>
      </c>
      <c r="B282" s="21" t="str">
        <f>IF('Classifica Maschile'!A283=0,"",'Classifica Maschile'!A283)</f>
        <v/>
      </c>
      <c r="C282" s="21" t="str">
        <f>IF('Classifica Maschile'!B283=0,"",'Classifica Maschile'!B283)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Maschile'!D283=0,"",'Classifica Maschile'!D283)</f>
        <v/>
      </c>
      <c r="G282" s="23" t="str">
        <f t="shared" si="4"/>
        <v/>
      </c>
    </row>
    <row r="283" spans="1:7">
      <c r="A283" s="21">
        <v>278</v>
      </c>
      <c r="B283" s="21" t="str">
        <f>IF('Classifica Maschile'!A284=0,"",'Classifica Maschile'!A284)</f>
        <v/>
      </c>
      <c r="C283" s="21" t="str">
        <f>IF('Classifica Maschile'!B284=0,"",'Classifica Maschile'!B284)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Maschile'!D284=0,"",'Classifica Maschile'!D284)</f>
        <v/>
      </c>
      <c r="G283" s="23" t="str">
        <f t="shared" si="4"/>
        <v/>
      </c>
    </row>
    <row r="284" spans="1:7">
      <c r="A284" s="21">
        <v>279</v>
      </c>
      <c r="B284" s="21" t="str">
        <f>IF('Classifica Maschile'!A285=0,"",'Classifica Maschile'!A285)</f>
        <v/>
      </c>
      <c r="C284" s="21" t="str">
        <f>IF('Classifica Maschile'!B285=0,"",'Classifica Maschile'!B285)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Maschile'!D285=0,"",'Classifica Maschile'!D285)</f>
        <v/>
      </c>
      <c r="G284" s="23" t="str">
        <f t="shared" si="4"/>
        <v/>
      </c>
    </row>
    <row r="285" spans="1:7">
      <c r="A285" s="21">
        <v>280</v>
      </c>
      <c r="B285" s="21" t="str">
        <f>IF('Classifica Maschile'!A286=0,"",'Classifica Maschile'!A286)</f>
        <v/>
      </c>
      <c r="C285" s="21" t="str">
        <f>IF('Classifica Maschile'!B286=0,"",'Classifica Maschile'!B286)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Maschile'!D286=0,"",'Classifica Maschile'!D286)</f>
        <v/>
      </c>
      <c r="G285" s="23" t="str">
        <f t="shared" si="4"/>
        <v/>
      </c>
    </row>
    <row r="286" spans="1:7">
      <c r="A286" s="21">
        <v>281</v>
      </c>
      <c r="B286" s="21" t="str">
        <f>IF('Classifica Maschile'!A287=0,"",'Classifica Maschile'!A287)</f>
        <v/>
      </c>
      <c r="C286" s="21" t="str">
        <f>IF('Classifica Maschile'!B287=0,"",'Classifica Maschile'!B287)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Maschile'!D287=0,"",'Classifica Maschile'!D287)</f>
        <v/>
      </c>
      <c r="G286" s="23" t="str">
        <f t="shared" si="4"/>
        <v/>
      </c>
    </row>
    <row r="287" spans="1:7">
      <c r="A287" s="21">
        <v>282</v>
      </c>
      <c r="B287" s="21" t="str">
        <f>IF('Classifica Maschile'!A288=0,"",'Classifica Maschile'!A288)</f>
        <v/>
      </c>
      <c r="C287" s="21" t="str">
        <f>IF('Classifica Maschile'!B288=0,"",'Classifica Maschile'!B288)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Maschile'!D288=0,"",'Classifica Maschile'!D288)</f>
        <v/>
      </c>
      <c r="G287" s="23" t="str">
        <f t="shared" si="4"/>
        <v/>
      </c>
    </row>
    <row r="288" spans="1:7">
      <c r="A288" s="21">
        <v>283</v>
      </c>
      <c r="B288" s="21" t="str">
        <f>IF('Classifica Maschile'!A289=0,"",'Classifica Maschile'!A289)</f>
        <v/>
      </c>
      <c r="C288" s="21" t="str">
        <f>IF('Classifica Maschile'!B289=0,"",'Classifica Maschile'!B289)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Maschile'!D289=0,"",'Classifica Maschile'!D289)</f>
        <v/>
      </c>
      <c r="G288" s="23" t="str">
        <f t="shared" si="4"/>
        <v/>
      </c>
    </row>
    <row r="289" spans="1:7">
      <c r="A289" s="21">
        <v>284</v>
      </c>
      <c r="B289" s="21" t="str">
        <f>IF('Classifica Maschile'!A290=0,"",'Classifica Maschile'!A290)</f>
        <v/>
      </c>
      <c r="C289" s="21" t="str">
        <f>IF('Classifica Maschile'!B290=0,"",'Classifica Maschile'!B290)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Maschile'!D290=0,"",'Classifica Maschile'!D290)</f>
        <v/>
      </c>
      <c r="G289" s="23" t="str">
        <f t="shared" si="4"/>
        <v/>
      </c>
    </row>
    <row r="290" spans="1:7">
      <c r="A290" s="21">
        <v>285</v>
      </c>
      <c r="B290" s="21" t="str">
        <f>IF('Classifica Maschile'!A291=0,"",'Classifica Maschile'!A291)</f>
        <v/>
      </c>
      <c r="C290" s="21" t="str">
        <f>IF('Classifica Maschile'!B291=0,"",'Classifica Maschile'!B291)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Maschile'!D291=0,"",'Classifica Maschile'!D291)</f>
        <v/>
      </c>
      <c r="G290" s="23" t="str">
        <f t="shared" si="4"/>
        <v/>
      </c>
    </row>
    <row r="291" spans="1:7">
      <c r="A291" s="21">
        <v>286</v>
      </c>
      <c r="B291" s="21" t="str">
        <f>IF('Classifica Maschile'!A292=0,"",'Classifica Maschile'!A292)</f>
        <v/>
      </c>
      <c r="C291" s="21" t="str">
        <f>IF('Classifica Maschile'!B292=0,"",'Classifica Maschile'!B292)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Maschile'!D292=0,"",'Classifica Maschile'!D292)</f>
        <v/>
      </c>
      <c r="G291" s="23" t="str">
        <f t="shared" si="4"/>
        <v/>
      </c>
    </row>
    <row r="292" spans="1:7">
      <c r="A292" s="21">
        <v>287</v>
      </c>
      <c r="B292" s="21" t="str">
        <f>IF('Classifica Maschile'!A293=0,"",'Classifica Maschile'!A293)</f>
        <v/>
      </c>
      <c r="C292" s="21" t="str">
        <f>IF('Classifica Maschile'!B293=0,"",'Classifica Maschile'!B293)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Maschile'!D293=0,"",'Classifica Maschile'!D293)</f>
        <v/>
      </c>
      <c r="G292" s="23" t="str">
        <f t="shared" si="4"/>
        <v/>
      </c>
    </row>
    <row r="293" spans="1:7">
      <c r="A293" s="21">
        <v>288</v>
      </c>
      <c r="B293" s="21" t="str">
        <f>IF('Classifica Maschile'!A294=0,"",'Classifica Maschile'!A294)</f>
        <v/>
      </c>
      <c r="C293" s="21" t="str">
        <f>IF('Classifica Maschile'!B294=0,"",'Classifica Maschile'!B294)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Maschile'!D294=0,"",'Classifica Maschile'!D294)</f>
        <v/>
      </c>
      <c r="G293" s="23" t="str">
        <f t="shared" si="4"/>
        <v/>
      </c>
    </row>
    <row r="294" spans="1:7">
      <c r="A294" s="21">
        <v>289</v>
      </c>
      <c r="B294" s="21" t="str">
        <f>IF('Classifica Maschile'!A295=0,"",'Classifica Maschile'!A295)</f>
        <v/>
      </c>
      <c r="C294" s="21" t="str">
        <f>IF('Classifica Maschile'!B295=0,"",'Classifica Maschile'!B295)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Maschile'!D295=0,"",'Classifica Maschile'!D295)</f>
        <v/>
      </c>
      <c r="G294" s="23" t="str">
        <f t="shared" si="4"/>
        <v/>
      </c>
    </row>
    <row r="295" spans="1:7">
      <c r="A295" s="21">
        <v>290</v>
      </c>
      <c r="B295" s="21" t="str">
        <f>IF('Classifica Maschile'!A296=0,"",'Classifica Maschile'!A296)</f>
        <v/>
      </c>
      <c r="C295" s="21" t="str">
        <f>IF('Classifica Maschile'!B296=0,"",'Classifica Maschile'!B296)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Maschile'!D296=0,"",'Classifica Maschile'!D296)</f>
        <v/>
      </c>
      <c r="G295" s="23" t="str">
        <f t="shared" si="4"/>
        <v/>
      </c>
    </row>
    <row r="296" spans="1:7">
      <c r="A296" s="21">
        <v>291</v>
      </c>
      <c r="B296" s="21" t="str">
        <f>IF('Classifica Maschile'!A297=0,"",'Classifica Maschile'!A297)</f>
        <v/>
      </c>
      <c r="C296" s="21" t="str">
        <f>IF('Classifica Maschile'!B297=0,"",'Classifica Maschile'!B297)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Maschile'!D297=0,"",'Classifica Maschile'!D297)</f>
        <v/>
      </c>
      <c r="G296" s="23" t="str">
        <f t="shared" si="4"/>
        <v/>
      </c>
    </row>
    <row r="297" spans="1:7">
      <c r="A297" s="21">
        <v>292</v>
      </c>
      <c r="B297" s="21" t="str">
        <f>IF('Classifica Maschile'!A298=0,"",'Classifica Maschile'!A298)</f>
        <v/>
      </c>
      <c r="C297" s="21" t="str">
        <f>IF('Classifica Maschile'!B298=0,"",'Classifica Maschile'!B298)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Maschile'!D298=0,"",'Classifica Maschile'!D298)</f>
        <v/>
      </c>
      <c r="G297" s="23" t="str">
        <f t="shared" si="4"/>
        <v/>
      </c>
    </row>
    <row r="298" spans="1:7">
      <c r="A298" s="21">
        <v>293</v>
      </c>
      <c r="B298" s="21" t="str">
        <f>IF('Classifica Maschile'!A299=0,"",'Classifica Maschile'!A299)</f>
        <v/>
      </c>
      <c r="C298" s="21" t="str">
        <f>IF('Classifica Maschile'!B299=0,"",'Classifica Maschile'!B299)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Maschile'!D299=0,"",'Classifica Maschile'!D299)</f>
        <v/>
      </c>
      <c r="G298" s="23" t="str">
        <f t="shared" si="4"/>
        <v/>
      </c>
    </row>
    <row r="299" spans="1:7">
      <c r="A299" s="21">
        <v>294</v>
      </c>
      <c r="B299" s="21" t="str">
        <f>IF('Classifica Maschile'!A300=0,"",'Classifica Maschile'!A300)</f>
        <v/>
      </c>
      <c r="C299" s="21" t="str">
        <f>IF('Classifica Maschile'!B300=0,"",'Classifica Maschile'!B300)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Maschile'!D300=0,"",'Classifica Maschile'!D300)</f>
        <v/>
      </c>
      <c r="G299" s="23" t="str">
        <f t="shared" si="4"/>
        <v/>
      </c>
    </row>
    <row r="300" spans="1:7">
      <c r="A300" s="21">
        <v>295</v>
      </c>
      <c r="B300" s="21" t="str">
        <f>IF('Classifica Maschile'!A301=0,"",'Classifica Maschile'!A301)</f>
        <v/>
      </c>
      <c r="C300" s="21" t="str">
        <f>IF('Classifica Maschile'!B301=0,"",'Classifica Maschile'!B301)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Maschile'!D301=0,"",'Classifica Maschile'!D301)</f>
        <v/>
      </c>
      <c r="G300" s="23" t="str">
        <f t="shared" si="4"/>
        <v/>
      </c>
    </row>
  </sheetData>
  <mergeCells count="2">
    <mergeCell ref="A3:G3"/>
    <mergeCell ref="A2:G2"/>
  </mergeCells>
  <pageMargins left="0.43307086614173229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0"/>
  <sheetViews>
    <sheetView topLeftCell="C1" zoomScale="85" zoomScaleNormal="85" workbookViewId="0">
      <selection activeCell="A4" sqref="A4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1" customWidth="1"/>
    <col min="5" max="5" width="16.21875" style="11" customWidth="1"/>
    <col min="6" max="6" width="16.21875" customWidth="1"/>
    <col min="7" max="7" width="9.77734375" bestFit="1" customWidth="1"/>
  </cols>
  <sheetData>
    <row r="1" spans="1:7" ht="141.75" customHeight="1">
      <c r="D1" s="12"/>
      <c r="E1" s="12"/>
      <c r="F1" s="41">
        <v>2016</v>
      </c>
    </row>
    <row r="2" spans="1:7">
      <c r="A2" s="54" t="s">
        <v>231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7"/>
      <c r="B4" s="17"/>
      <c r="C4" s="17"/>
      <c r="D4" s="17"/>
      <c r="E4" s="37"/>
      <c r="F4" s="17"/>
    </row>
    <row r="5" spans="1:7" s="10" customForma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>
      <c r="A6" s="21">
        <v>1</v>
      </c>
      <c r="B6" s="21">
        <f>IF('Classifica Femminile'!A7=0,"",'Classifica Femminile'!A7)</f>
        <v>493</v>
      </c>
      <c r="C6" s="21" t="str">
        <f>IF('Classifica Femminile'!B7=0,"",'Classifica Femminile'!B7)</f>
        <v>MINNI</v>
      </c>
      <c r="D6" s="21">
        <f>IF(ISNA(VLOOKUP(B6,'Iscrizione non competitiva'!$A$2:$D$500,4,0)),"",VLOOKUP(B6,'Iscrizione non competitiva'!$A$2:$D$500,4,0))</f>
        <v>2002</v>
      </c>
      <c r="E6" s="39">
        <f>IF(ISNA(VLOOKUP($B6,'Iscrizione non competitiva'!$A$2:$E$500,5,0)),"",VLOOKUP($B6,'Iscrizione non competitiva'!$A$2:$E$500,5,0))</f>
        <v>0</v>
      </c>
      <c r="F6" s="22">
        <f>IF('Classifica Femminile'!D7=0,"",'Classifica Femminile'!D7)</f>
        <v>0.75</v>
      </c>
      <c r="G6" s="2"/>
    </row>
    <row r="7" spans="1:7">
      <c r="A7" s="21">
        <v>2</v>
      </c>
      <c r="B7" s="21" t="str">
        <f>IF('Classifica Femminile'!A8=0,"",'Classifica Femminile'!A8)</f>
        <v/>
      </c>
      <c r="C7" s="21" t="str">
        <f>IF('Classifica Femminile'!B8=0,"",'Classifica Femminile'!B8)</f>
        <v/>
      </c>
      <c r="D7" s="21" t="str">
        <f>IF(ISNA(VLOOKUP(B7,'Iscrizione non competitiva'!$A$2:$D$500,4,0)),"",VLOOKUP(B7,'Iscrizione non competitiva'!$A$2:$D$500,4,0))</f>
        <v/>
      </c>
      <c r="E7" s="39" t="str">
        <f>IF(ISNA(VLOOKUP($B7,'Iscrizione non competitiva'!$A$2:$E$500,5,0)),"",VLOOKUP($B7,'Iscrizione non competitiva'!$A$2:$E$500,5,0))</f>
        <v/>
      </c>
      <c r="F7" s="22" t="str">
        <f>IF('Classifica Femminile'!D8=0,"",'Classifica Femminile'!D8)</f>
        <v/>
      </c>
      <c r="G7" s="23" t="str">
        <f>IF(F7="","",F7-$F$6)</f>
        <v/>
      </c>
    </row>
    <row r="8" spans="1:7">
      <c r="A8" s="21">
        <v>3</v>
      </c>
      <c r="B8" s="21" t="str">
        <f>IF('Classifica Femminile'!A9=0,"",'Classifica Femminile'!A9)</f>
        <v/>
      </c>
      <c r="C8" s="21" t="str">
        <f>IF('Classifica Femminile'!B9=0,"",'Classifica Femminile'!B9)</f>
        <v/>
      </c>
      <c r="D8" s="21" t="str">
        <f>IF(ISNA(VLOOKUP(B8,'Iscrizione non competitiva'!$A$2:$D$500,4,0)),"",VLOOKUP(B8,'Iscrizione non competitiva'!$A$2:$D$500,4,0))</f>
        <v/>
      </c>
      <c r="E8" s="39" t="str">
        <f>IF(ISNA(VLOOKUP($B8,'Iscrizione non competitiva'!$A$2:$E$500,5,0)),"",VLOOKUP($B8,'Iscrizione non competitiva'!$A$2:$E$500,5,0))</f>
        <v/>
      </c>
      <c r="F8" s="22" t="str">
        <f>IF('Classifica Femminile'!D9=0,"",'Classifica Femminile'!D9)</f>
        <v/>
      </c>
      <c r="G8" s="23" t="str">
        <f t="shared" ref="G8:G71" si="0">IF(F8="","",F8-$F$6)</f>
        <v/>
      </c>
    </row>
    <row r="9" spans="1:7">
      <c r="A9" s="21">
        <v>4</v>
      </c>
      <c r="B9" s="21" t="str">
        <f>IF('Classifica Femminile'!A10=0,"",'Classifica Femminile'!A10)</f>
        <v/>
      </c>
      <c r="C9" s="21" t="str">
        <f>IF('Classifica Femminile'!B10=0,"",'Classifica Femminile'!B10)</f>
        <v/>
      </c>
      <c r="D9" s="21" t="str">
        <f>IF(ISNA(VLOOKUP(B9,'Iscrizione non competitiva'!$A$2:$D$500,4,0)),"",VLOOKUP(B9,'Iscrizione non competitiva'!$A$2:$D$500,4,0))</f>
        <v/>
      </c>
      <c r="E9" s="39" t="str">
        <f>IF(ISNA(VLOOKUP($B9,'Iscrizione non competitiva'!$A$2:$E$500,5,0)),"",VLOOKUP($B9,'Iscrizione non competitiva'!$A$2:$E$500,5,0))</f>
        <v/>
      </c>
      <c r="F9" s="22" t="str">
        <f>IF('Classifica Femminile'!D10=0,"",'Classifica Femminile'!D10)</f>
        <v/>
      </c>
      <c r="G9" s="23" t="str">
        <f t="shared" si="0"/>
        <v/>
      </c>
    </row>
    <row r="10" spans="1:7">
      <c r="A10" s="21">
        <v>5</v>
      </c>
      <c r="B10" s="21" t="str">
        <f>IF('Classifica Femminile'!A11=0,"",'Classifica Femminile'!A11)</f>
        <v/>
      </c>
      <c r="C10" s="21" t="str">
        <f>IF('Classifica Femminile'!B11=0,"",'Classifica Femminile'!B11)</f>
        <v/>
      </c>
      <c r="D10" s="21" t="str">
        <f>IF(ISNA(VLOOKUP(B10,'Iscrizione non competitiva'!$A$2:$D$500,4,0)),"",VLOOKUP(B10,'Iscrizione non competitiva'!$A$2:$D$500,4,0))</f>
        <v/>
      </c>
      <c r="E10" s="39" t="str">
        <f>IF(ISNA(VLOOKUP($B10,'Iscrizione non competitiva'!$A$2:$E$500,5,0)),"",VLOOKUP($B10,'Iscrizione non competitiva'!$A$2:$E$500,5,0))</f>
        <v/>
      </c>
      <c r="F10" s="22" t="str">
        <f>IF('Classifica Femminile'!D11=0,"",'Classifica Femminile'!D11)</f>
        <v/>
      </c>
      <c r="G10" s="23" t="str">
        <f t="shared" si="0"/>
        <v/>
      </c>
    </row>
    <row r="11" spans="1:7">
      <c r="A11" s="21">
        <v>6</v>
      </c>
      <c r="B11" s="21" t="str">
        <f>IF('Classifica Femminile'!A12=0,"",'Classifica Femminile'!A12)</f>
        <v/>
      </c>
      <c r="C11" s="21" t="str">
        <f>IF('Classifica Femminile'!B12=0,"",'Classifica Femminile'!B12)</f>
        <v/>
      </c>
      <c r="D11" s="21" t="str">
        <f>IF(ISNA(VLOOKUP(B11,'Iscrizione non competitiva'!$A$2:$D$500,4,0)),"",VLOOKUP(B11,'Iscrizione non competitiva'!$A$2:$D$500,4,0))</f>
        <v/>
      </c>
      <c r="E11" s="39" t="str">
        <f>IF(ISNA(VLOOKUP($B11,'Iscrizione non competitiva'!$A$2:$E$500,5,0)),"",VLOOKUP($B11,'Iscrizione non competitiva'!$A$2:$E$500,5,0))</f>
        <v/>
      </c>
      <c r="F11" s="22" t="str">
        <f>IF('Classifica Femminile'!D12=0,"",'Classifica Femminile'!D12)</f>
        <v/>
      </c>
      <c r="G11" s="23" t="str">
        <f t="shared" si="0"/>
        <v/>
      </c>
    </row>
    <row r="12" spans="1:7">
      <c r="A12" s="21">
        <v>7</v>
      </c>
      <c r="B12" s="21" t="str">
        <f>IF('Classifica Femminile'!A13=0,"",'Classifica Femminile'!A13)</f>
        <v/>
      </c>
      <c r="C12" s="21" t="str">
        <f>IF('Classifica Femminile'!B13=0,"",'Classifica Femminile'!B13)</f>
        <v/>
      </c>
      <c r="D12" s="21" t="str">
        <f>IF(ISNA(VLOOKUP(B12,'Iscrizione non competitiva'!$A$2:$D$500,4,0)),"",VLOOKUP(B12,'Iscrizione non competitiva'!$A$2:$D$500,4,0))</f>
        <v/>
      </c>
      <c r="E12" s="39" t="str">
        <f>IF(ISNA(VLOOKUP($B12,'Iscrizione non competitiva'!$A$2:$E$500,5,0)),"",VLOOKUP($B12,'Iscrizione non competitiva'!$A$2:$E$500,5,0))</f>
        <v/>
      </c>
      <c r="F12" s="22" t="str">
        <f>IF('Classifica Femminile'!D13=0,"",'Classifica Femminile'!D13)</f>
        <v/>
      </c>
      <c r="G12" s="23" t="str">
        <f t="shared" si="0"/>
        <v/>
      </c>
    </row>
    <row r="13" spans="1:7">
      <c r="A13" s="21">
        <v>8</v>
      </c>
      <c r="B13" s="21" t="str">
        <f>IF('Classifica Femminile'!A14=0,"",'Classifica Femminile'!A14)</f>
        <v/>
      </c>
      <c r="C13" s="21" t="str">
        <f>IF('Classifica Femminile'!B14=0,"",'Classifica Femminile'!B14)</f>
        <v/>
      </c>
      <c r="D13" s="21" t="str">
        <f>IF(ISNA(VLOOKUP(B13,'Iscrizione non competitiva'!$A$2:$D$500,4,0)),"",VLOOKUP(B13,'Iscrizione non competitiva'!$A$2:$D$500,4,0))</f>
        <v/>
      </c>
      <c r="E13" s="39" t="str">
        <f>IF(ISNA(VLOOKUP($B13,'Iscrizione non competitiva'!$A$2:$E$500,5,0)),"",VLOOKUP($B13,'Iscrizione non competitiva'!$A$2:$E$500,5,0))</f>
        <v/>
      </c>
      <c r="F13" s="22" t="str">
        <f>IF('Classifica Femminile'!D14=0,"",'Classifica Femminile'!D14)</f>
        <v/>
      </c>
      <c r="G13" s="23" t="str">
        <f t="shared" si="0"/>
        <v/>
      </c>
    </row>
    <row r="14" spans="1:7">
      <c r="A14" s="21">
        <v>9</v>
      </c>
      <c r="B14" s="21" t="str">
        <f>IF('Classifica Femminile'!A15=0,"",'Classifica Femminile'!A15)</f>
        <v/>
      </c>
      <c r="C14" s="21" t="str">
        <f>IF('Classifica Femminile'!B15=0,"",'Classifica Femminile'!B15)</f>
        <v/>
      </c>
      <c r="D14" s="21" t="str">
        <f>IF(ISNA(VLOOKUP(B14,'Iscrizione non competitiva'!$A$2:$D$500,4,0)),"",VLOOKUP(B14,'Iscrizione non competitiva'!$A$2:$D$500,4,0))</f>
        <v/>
      </c>
      <c r="E14" s="39" t="str">
        <f>IF(ISNA(VLOOKUP($B14,'Iscrizione non competitiva'!$A$2:$E$500,5,0)),"",VLOOKUP($B14,'Iscrizione non competitiva'!$A$2:$E$500,5,0))</f>
        <v/>
      </c>
      <c r="F14" s="22" t="str">
        <f>IF('Classifica Femminile'!D15=0,"",'Classifica Femminile'!D15)</f>
        <v/>
      </c>
      <c r="G14" s="23" t="str">
        <f t="shared" si="0"/>
        <v/>
      </c>
    </row>
    <row r="15" spans="1:7">
      <c r="A15" s="21">
        <v>10</v>
      </c>
      <c r="B15" s="21" t="str">
        <f>IF('Classifica Femminile'!A16=0,"",'Classifica Femminile'!A16)</f>
        <v/>
      </c>
      <c r="C15" s="21" t="str">
        <f>IF('Classifica Femminile'!B16=0,"",'Classifica Femminile'!B16)</f>
        <v/>
      </c>
      <c r="D15" s="21" t="str">
        <f>IF(ISNA(VLOOKUP(B15,'Iscrizione non competitiva'!$A$2:$D$500,4,0)),"",VLOOKUP(B15,'Iscrizione non competitiva'!$A$2:$D$500,4,0))</f>
        <v/>
      </c>
      <c r="E15" s="39" t="str">
        <f>IF(ISNA(VLOOKUP($B15,'Iscrizione non competitiva'!$A$2:$E$500,5,0)),"",VLOOKUP($B15,'Iscrizione non competitiva'!$A$2:$E$500,5,0))</f>
        <v/>
      </c>
      <c r="F15" s="22" t="str">
        <f>IF('Classifica Femminile'!D16=0,"",'Classifica Femminile'!D16)</f>
        <v/>
      </c>
      <c r="G15" s="23" t="str">
        <f t="shared" si="0"/>
        <v/>
      </c>
    </row>
    <row r="16" spans="1:7">
      <c r="A16" s="21">
        <v>11</v>
      </c>
      <c r="B16" s="21" t="str">
        <f>IF('Classifica Femminile'!A17=0,"",'Classifica Femminile'!A17)</f>
        <v/>
      </c>
      <c r="C16" s="21" t="str">
        <f>IF('Classifica Femminile'!B17=0,"",'Classifica Femminile'!B17)</f>
        <v/>
      </c>
      <c r="D16" s="21" t="str">
        <f>IF(ISNA(VLOOKUP(B16,'Iscrizione non competitiva'!$A$2:$D$500,4,0)),"",VLOOKUP(B16,'Iscrizione non competitiva'!$A$2:$D$500,4,0))</f>
        <v/>
      </c>
      <c r="E16" s="39" t="str">
        <f>IF(ISNA(VLOOKUP($B16,'Iscrizione non competitiva'!$A$2:$E$500,5,0)),"",VLOOKUP($B16,'Iscrizione non competitiva'!$A$2:$E$500,5,0))</f>
        <v/>
      </c>
      <c r="F16" s="22" t="str">
        <f>IF('Classifica Femminile'!D17=0,"",'Classifica Femminile'!D17)</f>
        <v/>
      </c>
      <c r="G16" s="23" t="str">
        <f t="shared" si="0"/>
        <v/>
      </c>
    </row>
    <row r="17" spans="1:7">
      <c r="A17" s="21">
        <v>12</v>
      </c>
      <c r="B17" s="21" t="str">
        <f>IF('Classifica Femminile'!A18=0,"",'Classifica Femminile'!A18)</f>
        <v/>
      </c>
      <c r="C17" s="21" t="str">
        <f>IF('Classifica Femminile'!B18=0,"",'Classifica Femminile'!B18)</f>
        <v/>
      </c>
      <c r="D17" s="21" t="str">
        <f>IF(ISNA(VLOOKUP(B17,'Iscrizione non competitiva'!$A$2:$D$500,4,0)),"",VLOOKUP(B17,'Iscrizione non competitiva'!$A$2:$D$500,4,0))</f>
        <v/>
      </c>
      <c r="E17" s="39" t="str">
        <f>IF(ISNA(VLOOKUP($B17,'Iscrizione non competitiva'!$A$2:$E$500,5,0)),"",VLOOKUP($B17,'Iscrizione non competitiva'!$A$2:$E$500,5,0))</f>
        <v/>
      </c>
      <c r="F17" s="22" t="str">
        <f>IF('Classifica Femminile'!D18=0,"",'Classifica Femminile'!D18)</f>
        <v/>
      </c>
      <c r="G17" s="23" t="str">
        <f t="shared" si="0"/>
        <v/>
      </c>
    </row>
    <row r="18" spans="1:7">
      <c r="A18" s="21">
        <v>13</v>
      </c>
      <c r="B18" s="21" t="str">
        <f>IF('Classifica Femminile'!A19=0,"",'Classifica Femminile'!A19)</f>
        <v/>
      </c>
      <c r="C18" s="21" t="str">
        <f>IF('Classifica Femminile'!B19=0,"",'Classifica Femminile'!B19)</f>
        <v/>
      </c>
      <c r="D18" s="21" t="str">
        <f>IF(ISNA(VLOOKUP(B18,'Iscrizione non competitiva'!$A$2:$D$500,4,0)),"",VLOOKUP(B18,'Iscrizione non competitiva'!$A$2:$D$500,4,0))</f>
        <v/>
      </c>
      <c r="E18" s="39" t="str">
        <f>IF(ISNA(VLOOKUP($B18,'Iscrizione non competitiva'!$A$2:$E$500,5,0)),"",VLOOKUP($B18,'Iscrizione non competitiva'!$A$2:$E$500,5,0))</f>
        <v/>
      </c>
      <c r="F18" s="22" t="str">
        <f>IF('Classifica Femminile'!D19=0,"",'Classifica Femminile'!D19)</f>
        <v/>
      </c>
      <c r="G18" s="23" t="str">
        <f t="shared" si="0"/>
        <v/>
      </c>
    </row>
    <row r="19" spans="1:7">
      <c r="A19" s="21">
        <v>14</v>
      </c>
      <c r="B19" s="21" t="str">
        <f>IF('Classifica Femminile'!A20=0,"",'Classifica Femminile'!A20)</f>
        <v/>
      </c>
      <c r="C19" s="21" t="str">
        <f>IF('Classifica Femminile'!B20=0,"",'Classifica Femminile'!B20)</f>
        <v/>
      </c>
      <c r="D19" s="21" t="str">
        <f>IF(ISNA(VLOOKUP(B19,'Iscrizione non competitiva'!$A$2:$D$500,4,0)),"",VLOOKUP(B19,'Iscrizione non competitiva'!$A$2:$D$500,4,0))</f>
        <v/>
      </c>
      <c r="E19" s="39" t="str">
        <f>IF(ISNA(VLOOKUP($B19,'Iscrizione non competitiva'!$A$2:$E$500,5,0)),"",VLOOKUP($B19,'Iscrizione non competitiva'!$A$2:$E$500,5,0))</f>
        <v/>
      </c>
      <c r="F19" s="22" t="str">
        <f>IF('Classifica Femminile'!D20=0,"",'Classifica Femminile'!D20)</f>
        <v/>
      </c>
      <c r="G19" s="23" t="str">
        <f t="shared" si="0"/>
        <v/>
      </c>
    </row>
    <row r="20" spans="1:7">
      <c r="A20" s="21">
        <v>15</v>
      </c>
      <c r="B20" s="21" t="str">
        <f>IF('Classifica Femminile'!A21=0,"",'Classifica Femminile'!A21)</f>
        <v/>
      </c>
      <c r="C20" s="21" t="str">
        <f>IF('Classifica Femminile'!B21=0,"",'Classifica Femminile'!B21)</f>
        <v/>
      </c>
      <c r="D20" s="21" t="str">
        <f>IF(ISNA(VLOOKUP(B20,'Iscrizione non competitiva'!$A$2:$D$500,4,0)),"",VLOOKUP(B20,'Iscrizione non competitiva'!$A$2:$D$500,4,0))</f>
        <v/>
      </c>
      <c r="E20" s="39" t="str">
        <f>IF(ISNA(VLOOKUP($B20,'Iscrizione non competitiva'!$A$2:$E$500,5,0)),"",VLOOKUP($B20,'Iscrizione non competitiva'!$A$2:$E$500,5,0))</f>
        <v/>
      </c>
      <c r="F20" s="22" t="str">
        <f>IF('Classifica Femminile'!D21=0,"",'Classifica Femminile'!D21)</f>
        <v/>
      </c>
      <c r="G20" s="23" t="str">
        <f t="shared" si="0"/>
        <v/>
      </c>
    </row>
    <row r="21" spans="1:7">
      <c r="A21" s="21">
        <v>16</v>
      </c>
      <c r="B21" s="21" t="str">
        <f>IF('Classifica Femminile'!A22=0,"",'Classifica Femminile'!A22)</f>
        <v/>
      </c>
      <c r="C21" s="21" t="str">
        <f>IF('Classifica Femminile'!B22=0,"",'Classifica Femminile'!B22)</f>
        <v/>
      </c>
      <c r="D21" s="21" t="str">
        <f>IF(ISNA(VLOOKUP(B21,'Iscrizione non competitiva'!$A$2:$D$500,4,0)),"",VLOOKUP(B21,'Iscrizione non competitiva'!$A$2:$D$500,4,0))</f>
        <v/>
      </c>
      <c r="E21" s="39" t="str">
        <f>IF(ISNA(VLOOKUP($B21,'Iscrizione non competitiva'!$A$2:$E$500,5,0)),"",VLOOKUP($B21,'Iscrizione non competitiva'!$A$2:$E$500,5,0))</f>
        <v/>
      </c>
      <c r="F21" s="22" t="str">
        <f>IF('Classifica Femminile'!D22=0,"",'Classifica Femminile'!D22)</f>
        <v/>
      </c>
      <c r="G21" s="23" t="str">
        <f t="shared" si="0"/>
        <v/>
      </c>
    </row>
    <row r="22" spans="1:7">
      <c r="A22" s="21">
        <v>17</v>
      </c>
      <c r="B22" s="21" t="str">
        <f>IF('Classifica Femminile'!A23=0,"",'Classifica Femminile'!A23)</f>
        <v/>
      </c>
      <c r="C22" s="21" t="str">
        <f>IF('Classifica Femminile'!B23=0,"",'Classifica Femminile'!B23)</f>
        <v/>
      </c>
      <c r="D22" s="21" t="str">
        <f>IF(ISNA(VLOOKUP(B22,'Iscrizione non competitiva'!$A$2:$D$500,4,0)),"",VLOOKUP(B22,'Iscrizione non competitiva'!$A$2:$D$500,4,0))</f>
        <v/>
      </c>
      <c r="E22" s="39" t="str">
        <f>IF(ISNA(VLOOKUP($B22,'Iscrizione non competitiva'!$A$2:$E$500,5,0)),"",VLOOKUP($B22,'Iscrizione non competitiva'!$A$2:$E$500,5,0))</f>
        <v/>
      </c>
      <c r="F22" s="22" t="str">
        <f>IF('Classifica Femminile'!D23=0,"",'Classifica Femminile'!D23)</f>
        <v/>
      </c>
      <c r="G22" s="23" t="str">
        <f t="shared" si="0"/>
        <v/>
      </c>
    </row>
    <row r="23" spans="1:7">
      <c r="A23" s="21">
        <v>18</v>
      </c>
      <c r="B23" s="21" t="str">
        <f>IF('Classifica Femminile'!A24=0,"",'Classifica Femminile'!A24)</f>
        <v/>
      </c>
      <c r="C23" s="21" t="str">
        <f>IF('Classifica Femminile'!B24=0,"",'Classifica Femminile'!B24)</f>
        <v/>
      </c>
      <c r="D23" s="21" t="str">
        <f>IF(ISNA(VLOOKUP(B23,'Iscrizione non competitiva'!$A$2:$D$500,4,0)),"",VLOOKUP(B23,'Iscrizione non competitiva'!$A$2:$D$500,4,0))</f>
        <v/>
      </c>
      <c r="E23" s="39" t="str">
        <f>IF(ISNA(VLOOKUP($B23,'Iscrizione non competitiva'!$A$2:$E$500,5,0)),"",VLOOKUP($B23,'Iscrizione non competitiva'!$A$2:$E$500,5,0))</f>
        <v/>
      </c>
      <c r="F23" s="22" t="str">
        <f>IF('Classifica Femminile'!D24=0,"",'Classifica Femminile'!D24)</f>
        <v/>
      </c>
      <c r="G23" s="23" t="str">
        <f t="shared" si="0"/>
        <v/>
      </c>
    </row>
    <row r="24" spans="1:7">
      <c r="A24" s="21">
        <v>19</v>
      </c>
      <c r="B24" s="21" t="str">
        <f>IF('Classifica Femminile'!A25=0,"",'Classifica Femminile'!A25)</f>
        <v/>
      </c>
      <c r="C24" s="21" t="str">
        <f>IF('Classifica Femminile'!B25=0,"",'Classifica Femminile'!B25)</f>
        <v/>
      </c>
      <c r="D24" s="21" t="str">
        <f>IF(ISNA(VLOOKUP(B24,'Iscrizione non competitiva'!$A$2:$D$500,4,0)),"",VLOOKUP(B24,'Iscrizione non competitiva'!$A$2:$D$500,4,0))</f>
        <v/>
      </c>
      <c r="E24" s="39" t="str">
        <f>IF(ISNA(VLOOKUP($B24,'Iscrizione non competitiva'!$A$2:$E$500,5,0)),"",VLOOKUP($B24,'Iscrizione non competitiva'!$A$2:$E$500,5,0))</f>
        <v/>
      </c>
      <c r="F24" s="22" t="str">
        <f>IF('Classifica Femminile'!D25=0,"",'Classifica Femminile'!D25)</f>
        <v/>
      </c>
      <c r="G24" s="23" t="str">
        <f t="shared" si="0"/>
        <v/>
      </c>
    </row>
    <row r="25" spans="1:7">
      <c r="A25" s="21">
        <v>20</v>
      </c>
      <c r="B25" s="21" t="str">
        <f>IF('Classifica Femminile'!A26=0,"",'Classifica Femminile'!A26)</f>
        <v/>
      </c>
      <c r="C25" s="21" t="str">
        <f>IF('Classifica Femminile'!B26=0,"",'Classifica Femminile'!B26)</f>
        <v/>
      </c>
      <c r="D25" s="21" t="str">
        <f>IF(ISNA(VLOOKUP(B25,'Iscrizione non competitiva'!$A$2:$D$500,4,0)),"",VLOOKUP(B25,'Iscrizione non competitiva'!$A$2:$D$500,4,0))</f>
        <v/>
      </c>
      <c r="E25" s="39" t="str">
        <f>IF(ISNA(VLOOKUP($B25,'Iscrizione non competitiva'!$A$2:$E$500,5,0)),"",VLOOKUP($B25,'Iscrizione non competitiva'!$A$2:$E$500,5,0))</f>
        <v/>
      </c>
      <c r="F25" s="22" t="str">
        <f>IF('Classifica Femminile'!D26=0,"",'Classifica Femminile'!D26)</f>
        <v/>
      </c>
      <c r="G25" s="23" t="str">
        <f t="shared" si="0"/>
        <v/>
      </c>
    </row>
    <row r="26" spans="1:7">
      <c r="A26" s="21">
        <v>21</v>
      </c>
      <c r="B26" s="21" t="str">
        <f>IF('Classifica Femminile'!A27=0,"",'Classifica Femminile'!A27)</f>
        <v/>
      </c>
      <c r="C26" s="21" t="str">
        <f>IF('Classifica Femminile'!B27=0,"",'Classifica Femminile'!B27)</f>
        <v/>
      </c>
      <c r="D26" s="21" t="str">
        <f>IF(ISNA(VLOOKUP(B26,'Iscrizione non competitiva'!$A$2:$D$500,4,0)),"",VLOOKUP(B26,'Iscrizione non competitiva'!$A$2:$D$500,4,0))</f>
        <v/>
      </c>
      <c r="E26" s="39" t="str">
        <f>IF(ISNA(VLOOKUP($B26,'Iscrizione non competitiva'!$A$2:$E$500,5,0)),"",VLOOKUP($B26,'Iscrizione non competitiva'!$A$2:$E$500,5,0))</f>
        <v/>
      </c>
      <c r="F26" s="22" t="str">
        <f>IF('Classifica Femminile'!D27=0,"",'Classifica Femminile'!D27)</f>
        <v/>
      </c>
      <c r="G26" s="23" t="str">
        <f t="shared" si="0"/>
        <v/>
      </c>
    </row>
    <row r="27" spans="1:7">
      <c r="A27" s="21">
        <v>22</v>
      </c>
      <c r="B27" s="21" t="str">
        <f>IF('Classifica Femminile'!A28=0,"",'Classifica Femminile'!A28)</f>
        <v/>
      </c>
      <c r="C27" s="21" t="str">
        <f>IF('Classifica Femminile'!B28=0,"",'Classifica Femminile'!B28)</f>
        <v/>
      </c>
      <c r="D27" s="21" t="str">
        <f>IF(ISNA(VLOOKUP(B27,'Iscrizione non competitiva'!$A$2:$D$500,4,0)),"",VLOOKUP(B27,'Iscrizione non competitiva'!$A$2:$D$500,4,0))</f>
        <v/>
      </c>
      <c r="E27" s="39" t="str">
        <f>IF(ISNA(VLOOKUP($B27,'Iscrizione non competitiva'!$A$2:$E$500,5,0)),"",VLOOKUP($B27,'Iscrizione non competitiva'!$A$2:$E$500,5,0))</f>
        <v/>
      </c>
      <c r="F27" s="22" t="str">
        <f>IF('Classifica Femminile'!D28=0,"",'Classifica Femminile'!D28)</f>
        <v/>
      </c>
      <c r="G27" s="23" t="str">
        <f t="shared" si="0"/>
        <v/>
      </c>
    </row>
    <row r="28" spans="1:7">
      <c r="A28" s="21">
        <v>23</v>
      </c>
      <c r="B28" s="21" t="str">
        <f>IF('Classifica Femminile'!A29=0,"",'Classifica Femminile'!A29)</f>
        <v/>
      </c>
      <c r="C28" s="21" t="str">
        <f>IF('Classifica Femminile'!B29=0,"",'Classifica Femminile'!B29)</f>
        <v/>
      </c>
      <c r="D28" s="21" t="str">
        <f>IF(ISNA(VLOOKUP(B28,'Iscrizione non competitiva'!$A$2:$D$500,4,0)),"",VLOOKUP(B28,'Iscrizione non competitiva'!$A$2:$D$500,4,0))</f>
        <v/>
      </c>
      <c r="E28" s="39" t="str">
        <f>IF(ISNA(VLOOKUP($B28,'Iscrizione non competitiva'!$A$2:$E$500,5,0)),"",VLOOKUP($B28,'Iscrizione non competitiva'!$A$2:$E$500,5,0))</f>
        <v/>
      </c>
      <c r="F28" s="22" t="str">
        <f>IF('Classifica Femminile'!D29=0,"",'Classifica Femminile'!D29)</f>
        <v/>
      </c>
      <c r="G28" s="23" t="str">
        <f t="shared" si="0"/>
        <v/>
      </c>
    </row>
    <row r="29" spans="1:7">
      <c r="A29" s="21">
        <v>24</v>
      </c>
      <c r="B29" s="21" t="str">
        <f>IF('Classifica Femminile'!A30=0,"",'Classifica Femminile'!A30)</f>
        <v/>
      </c>
      <c r="C29" s="21" t="str">
        <f>IF('Classifica Femminile'!B30=0,"",'Classifica Femminile'!B30)</f>
        <v/>
      </c>
      <c r="D29" s="21" t="str">
        <f>IF(ISNA(VLOOKUP(B29,'Iscrizione non competitiva'!$A$2:$D$500,4,0)),"",VLOOKUP(B29,'Iscrizione non competitiva'!$A$2:$D$500,4,0))</f>
        <v/>
      </c>
      <c r="E29" s="39" t="str">
        <f>IF(ISNA(VLOOKUP($B29,'Iscrizione non competitiva'!$A$2:$E$500,5,0)),"",VLOOKUP($B29,'Iscrizione non competitiva'!$A$2:$E$500,5,0))</f>
        <v/>
      </c>
      <c r="F29" s="22" t="str">
        <f>IF('Classifica Femminile'!D30=0,"",'Classifica Femminile'!D30)</f>
        <v/>
      </c>
      <c r="G29" s="23" t="str">
        <f t="shared" si="0"/>
        <v/>
      </c>
    </row>
    <row r="30" spans="1:7">
      <c r="A30" s="21">
        <v>25</v>
      </c>
      <c r="B30" s="21" t="str">
        <f>IF('Classifica Femminile'!A31=0,"",'Classifica Femminile'!A31)</f>
        <v/>
      </c>
      <c r="C30" s="21" t="str">
        <f>IF('Classifica Femminile'!B31=0,"",'Classifica Femminile'!B31)</f>
        <v/>
      </c>
      <c r="D30" s="21" t="str">
        <f>IF(ISNA(VLOOKUP(B30,'Iscrizione non competitiva'!$A$2:$D$500,4,0)),"",VLOOKUP(B30,'Iscrizione non competitiva'!$A$2:$D$500,4,0))</f>
        <v/>
      </c>
      <c r="E30" s="39" t="str">
        <f>IF(ISNA(VLOOKUP($B30,'Iscrizione non competitiva'!$A$2:$E$500,5,0)),"",VLOOKUP($B30,'Iscrizione non competitiva'!$A$2:$E$500,5,0))</f>
        <v/>
      </c>
      <c r="F30" s="22" t="str">
        <f>IF('Classifica Femminile'!D31=0,"",'Classifica Femminile'!D31)</f>
        <v/>
      </c>
      <c r="G30" s="23" t="str">
        <f t="shared" si="0"/>
        <v/>
      </c>
    </row>
    <row r="31" spans="1:7">
      <c r="A31" s="21">
        <v>26</v>
      </c>
      <c r="B31" s="21" t="str">
        <f>IF('Classifica Femminile'!A32=0,"",'Classifica Femminile'!A32)</f>
        <v/>
      </c>
      <c r="C31" s="21" t="str">
        <f>IF('Classifica Femminile'!B32=0,"",'Classifica Femminile'!B32)</f>
        <v/>
      </c>
      <c r="D31" s="21" t="str">
        <f>IF(ISNA(VLOOKUP(B31,'Iscrizione non competitiva'!$A$2:$D$500,4,0)),"",VLOOKUP(B31,'Iscrizione non competitiva'!$A$2:$D$500,4,0))</f>
        <v/>
      </c>
      <c r="E31" s="39" t="str">
        <f>IF(ISNA(VLOOKUP($B31,'Iscrizione non competitiva'!$A$2:$E$500,5,0)),"",VLOOKUP($B31,'Iscrizione non competitiva'!$A$2:$E$500,5,0))</f>
        <v/>
      </c>
      <c r="F31" s="22" t="str">
        <f>IF('Classifica Femminile'!D32=0,"",'Classifica Femminile'!D32)</f>
        <v/>
      </c>
      <c r="G31" s="23" t="str">
        <f t="shared" si="0"/>
        <v/>
      </c>
    </row>
    <row r="32" spans="1:7">
      <c r="A32" s="21">
        <v>27</v>
      </c>
      <c r="B32" s="21" t="str">
        <f>IF('Classifica Femminile'!A33=0,"",'Classifica Femminile'!A33)</f>
        <v/>
      </c>
      <c r="C32" s="21" t="str">
        <f>IF('Classifica Femminile'!B33=0,"",'Classifica Femminile'!B33)</f>
        <v/>
      </c>
      <c r="D32" s="21" t="str">
        <f>IF(ISNA(VLOOKUP(B32,'Iscrizione non competitiva'!$A$2:$D$500,4,0)),"",VLOOKUP(B32,'Iscrizione non competitiva'!$A$2:$D$500,4,0))</f>
        <v/>
      </c>
      <c r="E32" s="39" t="str">
        <f>IF(ISNA(VLOOKUP($B32,'Iscrizione non competitiva'!$A$2:$E$500,5,0)),"",VLOOKUP($B32,'Iscrizione non competitiva'!$A$2:$E$500,5,0))</f>
        <v/>
      </c>
      <c r="F32" s="22" t="str">
        <f>IF('Classifica Femminile'!D33=0,"",'Classifica Femminile'!D33)</f>
        <v/>
      </c>
      <c r="G32" s="23" t="str">
        <f t="shared" si="0"/>
        <v/>
      </c>
    </row>
    <row r="33" spans="1:7">
      <c r="A33" s="21">
        <v>28</v>
      </c>
      <c r="B33" s="21" t="str">
        <f>IF('Classifica Femminile'!A34=0,"",'Classifica Femminile'!A34)</f>
        <v/>
      </c>
      <c r="C33" s="21" t="str">
        <f>IF('Classifica Femminile'!B34=0,"",'Classifica Femminile'!B34)</f>
        <v/>
      </c>
      <c r="D33" s="21" t="str">
        <f>IF(ISNA(VLOOKUP(B33,'Iscrizione non competitiva'!$A$2:$D$500,4,0)),"",VLOOKUP(B33,'Iscrizione non competitiva'!$A$2:$D$500,4,0))</f>
        <v/>
      </c>
      <c r="E33" s="39" t="str">
        <f>IF(ISNA(VLOOKUP($B33,'Iscrizione non competitiva'!$A$2:$E$500,5,0)),"",VLOOKUP($B33,'Iscrizione non competitiva'!$A$2:$E$500,5,0))</f>
        <v/>
      </c>
      <c r="F33" s="22" t="str">
        <f>IF('Classifica Femminile'!D34=0,"",'Classifica Femminile'!D34)</f>
        <v/>
      </c>
      <c r="G33" s="23" t="str">
        <f t="shared" si="0"/>
        <v/>
      </c>
    </row>
    <row r="34" spans="1:7">
      <c r="A34" s="21">
        <v>29</v>
      </c>
      <c r="B34" s="21" t="str">
        <f>IF('Classifica Femminile'!A35=0,"",'Classifica Femminile'!A35)</f>
        <v/>
      </c>
      <c r="C34" s="21" t="str">
        <f>IF('Classifica Femminile'!B35=0,"",'Classifica Femminile'!B35)</f>
        <v/>
      </c>
      <c r="D34" s="21" t="str">
        <f>IF(ISNA(VLOOKUP(B34,'Iscrizione non competitiva'!$A$2:$D$500,4,0)),"",VLOOKUP(B34,'Iscrizione non competitiva'!$A$2:$D$500,4,0))</f>
        <v/>
      </c>
      <c r="E34" s="39" t="str">
        <f>IF(ISNA(VLOOKUP($B34,'Iscrizione non competitiva'!$A$2:$E$500,5,0)),"",VLOOKUP($B34,'Iscrizione non competitiva'!$A$2:$E$500,5,0))</f>
        <v/>
      </c>
      <c r="F34" s="22" t="str">
        <f>IF('Classifica Femminile'!D35=0,"",'Classifica Femminile'!D35)</f>
        <v/>
      </c>
      <c r="G34" s="23" t="str">
        <f t="shared" si="0"/>
        <v/>
      </c>
    </row>
    <row r="35" spans="1:7">
      <c r="A35" s="21">
        <v>30</v>
      </c>
      <c r="B35" s="21" t="str">
        <f>IF('Classifica Femminile'!A36=0,"",'Classifica Femminile'!A36)</f>
        <v/>
      </c>
      <c r="C35" s="21" t="str">
        <f>IF('Classifica Femminile'!B36=0,"",'Classifica Femminile'!B36)</f>
        <v/>
      </c>
      <c r="D35" s="21" t="str">
        <f>IF(ISNA(VLOOKUP(B35,'Iscrizione non competitiva'!$A$2:$D$500,4,0)),"",VLOOKUP(B35,'Iscrizione non competitiva'!$A$2:$D$500,4,0))</f>
        <v/>
      </c>
      <c r="E35" s="39" t="str">
        <f>IF(ISNA(VLOOKUP($B35,'Iscrizione non competitiva'!$A$2:$E$500,5,0)),"",VLOOKUP($B35,'Iscrizione non competitiva'!$A$2:$E$500,5,0))</f>
        <v/>
      </c>
      <c r="F35" s="22" t="str">
        <f>IF('Classifica Femminile'!D36=0,"",'Classifica Femminile'!D36)</f>
        <v/>
      </c>
      <c r="G35" s="23" t="str">
        <f t="shared" si="0"/>
        <v/>
      </c>
    </row>
    <row r="36" spans="1:7">
      <c r="A36" s="21">
        <v>31</v>
      </c>
      <c r="B36" s="21" t="str">
        <f>IF('Classifica Femminile'!A37=0,"",'Classifica Femminile'!A37)</f>
        <v/>
      </c>
      <c r="C36" s="21" t="str">
        <f>IF('Classifica Femminile'!B37=0,"",'Classifica Femminile'!B37)</f>
        <v/>
      </c>
      <c r="D36" s="21" t="str">
        <f>IF(ISNA(VLOOKUP(B36,'Iscrizione non competitiva'!$A$2:$D$500,4,0)),"",VLOOKUP(B36,'Iscrizione non competitiva'!$A$2:$D$500,4,0))</f>
        <v/>
      </c>
      <c r="E36" s="39" t="str">
        <f>IF(ISNA(VLOOKUP($B36,'Iscrizione non competitiva'!$A$2:$E$500,5,0)),"",VLOOKUP($B36,'Iscrizione non competitiva'!$A$2:$E$500,5,0))</f>
        <v/>
      </c>
      <c r="F36" s="22" t="str">
        <f>IF('Classifica Femminile'!D37=0,"",'Classifica Femminile'!D37)</f>
        <v/>
      </c>
      <c r="G36" s="23" t="str">
        <f t="shared" si="0"/>
        <v/>
      </c>
    </row>
    <row r="37" spans="1:7">
      <c r="A37" s="21">
        <v>32</v>
      </c>
      <c r="B37" s="21" t="str">
        <f>IF('Classifica Femminile'!A38=0,"",'Classifica Femminile'!A38)</f>
        <v/>
      </c>
      <c r="C37" s="21" t="str">
        <f>IF('Classifica Femminile'!B38=0,"",'Classifica Femminile'!B38)</f>
        <v/>
      </c>
      <c r="D37" s="21" t="str">
        <f>IF(ISNA(VLOOKUP(B37,'Iscrizione non competitiva'!$A$2:$D$500,4,0)),"",VLOOKUP(B37,'Iscrizione non competitiva'!$A$2:$D$500,4,0))</f>
        <v/>
      </c>
      <c r="E37" s="39" t="str">
        <f>IF(ISNA(VLOOKUP($B37,'Iscrizione non competitiva'!$A$2:$E$500,5,0)),"",VLOOKUP($B37,'Iscrizione non competitiva'!$A$2:$E$500,5,0))</f>
        <v/>
      </c>
      <c r="F37" s="22" t="str">
        <f>IF('Classifica Femminile'!D38=0,"",'Classifica Femminile'!D38)</f>
        <v/>
      </c>
      <c r="G37" s="23" t="str">
        <f t="shared" si="0"/>
        <v/>
      </c>
    </row>
    <row r="38" spans="1:7">
      <c r="A38" s="21">
        <v>33</v>
      </c>
      <c r="B38" s="21" t="str">
        <f>IF('Classifica Femminile'!A39=0,"",'Classifica Femminile'!A39)</f>
        <v/>
      </c>
      <c r="C38" s="21" t="str">
        <f>IF('Classifica Femminile'!B39=0,"",'Classifica Femminile'!B39)</f>
        <v/>
      </c>
      <c r="D38" s="21" t="str">
        <f>IF(ISNA(VLOOKUP(B38,'Iscrizione non competitiva'!$A$2:$D$500,4,0)),"",VLOOKUP(B38,'Iscrizione non competitiva'!$A$2:$D$500,4,0))</f>
        <v/>
      </c>
      <c r="E38" s="39" t="str">
        <f>IF(ISNA(VLOOKUP($B38,'Iscrizione non competitiva'!$A$2:$E$500,5,0)),"",VLOOKUP($B38,'Iscrizione non competitiva'!$A$2:$E$500,5,0))</f>
        <v/>
      </c>
      <c r="F38" s="22" t="str">
        <f>IF('Classifica Femminile'!D39=0,"",'Classifica Femminile'!D39)</f>
        <v/>
      </c>
      <c r="G38" s="23" t="str">
        <f t="shared" si="0"/>
        <v/>
      </c>
    </row>
    <row r="39" spans="1:7">
      <c r="A39" s="21">
        <v>34</v>
      </c>
      <c r="B39" s="21" t="str">
        <f>IF('Classifica Femminile'!A40=0,"",'Classifica Femminile'!A40)</f>
        <v/>
      </c>
      <c r="C39" s="21" t="str">
        <f>IF('Classifica Femminile'!B40=0,"",'Classifica Femminile'!B40)</f>
        <v/>
      </c>
      <c r="D39" s="21" t="str">
        <f>IF(ISNA(VLOOKUP(B39,'Iscrizione non competitiva'!$A$2:$D$500,4,0)),"",VLOOKUP(B39,'Iscrizione non competitiva'!$A$2:$D$500,4,0))</f>
        <v/>
      </c>
      <c r="E39" s="39" t="str">
        <f>IF(ISNA(VLOOKUP($B39,'Iscrizione non competitiva'!$A$2:$E$500,5,0)),"",VLOOKUP($B39,'Iscrizione non competitiva'!$A$2:$E$500,5,0))</f>
        <v/>
      </c>
      <c r="F39" s="22" t="str">
        <f>IF('Classifica Femminile'!D40=0,"",'Classifica Femminile'!D40)</f>
        <v/>
      </c>
      <c r="G39" s="23" t="str">
        <f t="shared" si="0"/>
        <v/>
      </c>
    </row>
    <row r="40" spans="1:7">
      <c r="A40" s="21">
        <v>35</v>
      </c>
      <c r="B40" s="21" t="str">
        <f>IF('Classifica Femminile'!A41=0,"",'Classifica Femminile'!A41)</f>
        <v/>
      </c>
      <c r="C40" s="21" t="str">
        <f>IF('Classifica Femminile'!B41=0,"",'Classifica Femminile'!B41)</f>
        <v/>
      </c>
      <c r="D40" s="21" t="str">
        <f>IF(ISNA(VLOOKUP(B40,'Iscrizione non competitiva'!$A$2:$D$500,4,0)),"",VLOOKUP(B40,'Iscrizione non competitiva'!$A$2:$D$500,4,0))</f>
        <v/>
      </c>
      <c r="E40" s="39" t="str">
        <f>IF(ISNA(VLOOKUP($B40,'Iscrizione non competitiva'!$A$2:$E$500,5,0)),"",VLOOKUP($B40,'Iscrizione non competitiva'!$A$2:$E$500,5,0))</f>
        <v/>
      </c>
      <c r="F40" s="22" t="str">
        <f>IF('Classifica Femminile'!D41=0,"",'Classifica Femminile'!D41)</f>
        <v/>
      </c>
      <c r="G40" s="23" t="str">
        <f t="shared" si="0"/>
        <v/>
      </c>
    </row>
    <row r="41" spans="1:7">
      <c r="A41" s="21">
        <v>36</v>
      </c>
      <c r="B41" s="21" t="str">
        <f>IF('Classifica Femminile'!A42=0,"",'Classifica Femminile'!A42)</f>
        <v/>
      </c>
      <c r="C41" s="21" t="str">
        <f>IF('Classifica Femminile'!B42=0,"",'Classifica Femminile'!B42)</f>
        <v/>
      </c>
      <c r="D41" s="21" t="str">
        <f>IF(ISNA(VLOOKUP(B41,'Iscrizione non competitiva'!$A$2:$D$500,4,0)),"",VLOOKUP(B41,'Iscrizione non competitiva'!$A$2:$D$500,4,0))</f>
        <v/>
      </c>
      <c r="E41" s="39" t="str">
        <f>IF(ISNA(VLOOKUP($B41,'Iscrizione non competitiva'!$A$2:$E$500,5,0)),"",VLOOKUP($B41,'Iscrizione non competitiva'!$A$2:$E$500,5,0))</f>
        <v/>
      </c>
      <c r="F41" s="22" t="str">
        <f>IF('Classifica Femminile'!D42=0,"",'Classifica Femminile'!D42)</f>
        <v/>
      </c>
      <c r="G41" s="23" t="str">
        <f t="shared" si="0"/>
        <v/>
      </c>
    </row>
    <row r="42" spans="1:7">
      <c r="A42" s="21">
        <v>37</v>
      </c>
      <c r="B42" s="21" t="str">
        <f>IF('Classifica Femminile'!A43=0,"",'Classifica Femminile'!A43)</f>
        <v/>
      </c>
      <c r="C42" s="21" t="str">
        <f>IF('Classifica Femminile'!B43=0,"",'Classifica Femminile'!B43)</f>
        <v/>
      </c>
      <c r="D42" s="21" t="str">
        <f>IF(ISNA(VLOOKUP(B42,'Iscrizione non competitiva'!$A$2:$D$500,4,0)),"",VLOOKUP(B42,'Iscrizione non competitiva'!$A$2:$D$500,4,0))</f>
        <v/>
      </c>
      <c r="E42" s="39" t="str">
        <f>IF(ISNA(VLOOKUP($B42,'Iscrizione non competitiva'!$A$2:$E$500,5,0)),"",VLOOKUP($B42,'Iscrizione non competitiva'!$A$2:$E$500,5,0))</f>
        <v/>
      </c>
      <c r="F42" s="22" t="str">
        <f>IF('Classifica Femminile'!D43=0,"",'Classifica Femminile'!D43)</f>
        <v/>
      </c>
      <c r="G42" s="23" t="str">
        <f t="shared" si="0"/>
        <v/>
      </c>
    </row>
    <row r="43" spans="1:7">
      <c r="A43" s="21">
        <v>38</v>
      </c>
      <c r="B43" s="21" t="str">
        <f>IF('Classifica Femminile'!A44=0,"",'Classifica Femminile'!A44)</f>
        <v/>
      </c>
      <c r="C43" s="21" t="str">
        <f>IF('Classifica Femminile'!B44=0,"",'Classifica Femminile'!B44)</f>
        <v/>
      </c>
      <c r="D43" s="21" t="str">
        <f>IF(ISNA(VLOOKUP(B43,'Iscrizione non competitiva'!$A$2:$D$500,4,0)),"",VLOOKUP(B43,'Iscrizione non competitiva'!$A$2:$D$500,4,0))</f>
        <v/>
      </c>
      <c r="E43" s="39" t="str">
        <f>IF(ISNA(VLOOKUP($B43,'Iscrizione non competitiva'!$A$2:$E$500,5,0)),"",VLOOKUP($B43,'Iscrizione non competitiva'!$A$2:$E$500,5,0))</f>
        <v/>
      </c>
      <c r="F43" s="22" t="str">
        <f>IF('Classifica Femminile'!D44=0,"",'Classifica Femminile'!D44)</f>
        <v/>
      </c>
      <c r="G43" s="23" t="str">
        <f t="shared" si="0"/>
        <v/>
      </c>
    </row>
    <row r="44" spans="1:7">
      <c r="A44" s="21">
        <v>39</v>
      </c>
      <c r="B44" s="21" t="str">
        <f>IF('Classifica Femminile'!A45=0,"",'Classifica Femminile'!A45)</f>
        <v/>
      </c>
      <c r="C44" s="21" t="str">
        <f>IF('Classifica Femminile'!B45=0,"",'Classifica Femminile'!B45)</f>
        <v/>
      </c>
      <c r="D44" s="21" t="str">
        <f>IF(ISNA(VLOOKUP(B44,'Iscrizione non competitiva'!$A$2:$D$500,4,0)),"",VLOOKUP(B44,'Iscrizione non competitiva'!$A$2:$D$500,4,0))</f>
        <v/>
      </c>
      <c r="E44" s="39" t="str">
        <f>IF(ISNA(VLOOKUP($B44,'Iscrizione non competitiva'!$A$2:$E$500,5,0)),"",VLOOKUP($B44,'Iscrizione non competitiva'!$A$2:$E$500,5,0))</f>
        <v/>
      </c>
      <c r="F44" s="22" t="str">
        <f>IF('Classifica Femminile'!D45=0,"",'Classifica Femminile'!D45)</f>
        <v/>
      </c>
      <c r="G44" s="23" t="str">
        <f t="shared" si="0"/>
        <v/>
      </c>
    </row>
    <row r="45" spans="1:7">
      <c r="A45" s="21">
        <v>40</v>
      </c>
      <c r="B45" s="21" t="str">
        <f>IF('Classifica Femminile'!A46=0,"",'Classifica Femminile'!A46)</f>
        <v/>
      </c>
      <c r="C45" s="21" t="str">
        <f>IF('Classifica Femminile'!B46=0,"",'Classifica Femminile'!B46)</f>
        <v/>
      </c>
      <c r="D45" s="21" t="str">
        <f>IF(ISNA(VLOOKUP(B45,'Iscrizione non competitiva'!$A$2:$D$500,4,0)),"",VLOOKUP(B45,'Iscrizione non competitiva'!$A$2:$D$500,4,0))</f>
        <v/>
      </c>
      <c r="E45" s="39" t="str">
        <f>IF(ISNA(VLOOKUP($B45,'Iscrizione non competitiva'!$A$2:$E$500,5,0)),"",VLOOKUP($B45,'Iscrizione non competitiva'!$A$2:$E$500,5,0))</f>
        <v/>
      </c>
      <c r="F45" s="22" t="str">
        <f>IF('Classifica Femminile'!D46=0,"",'Classifica Femminile'!D46)</f>
        <v/>
      </c>
      <c r="G45" s="23" t="str">
        <f t="shared" si="0"/>
        <v/>
      </c>
    </row>
    <row r="46" spans="1:7">
      <c r="A46" s="21">
        <v>41</v>
      </c>
      <c r="B46" s="21" t="str">
        <f>IF('Classifica Femminile'!A47=0,"",'Classifica Femminile'!A47)</f>
        <v/>
      </c>
      <c r="C46" s="21" t="str">
        <f>IF('Classifica Femminile'!B47=0,"",'Classifica Femminile'!B47)</f>
        <v/>
      </c>
      <c r="D46" s="21" t="str">
        <f>IF(ISNA(VLOOKUP(B46,'Iscrizione non competitiva'!$A$2:$D$500,4,0)),"",VLOOKUP(B46,'Iscrizione non competitiva'!$A$2:$D$500,4,0))</f>
        <v/>
      </c>
      <c r="E46" s="39" t="str">
        <f>IF(ISNA(VLOOKUP($B46,'Iscrizione non competitiva'!$A$2:$E$500,5,0)),"",VLOOKUP($B46,'Iscrizione non competitiva'!$A$2:$E$500,5,0))</f>
        <v/>
      </c>
      <c r="F46" s="22" t="str">
        <f>IF('Classifica Femminile'!D47=0,"",'Classifica Femminile'!D47)</f>
        <v/>
      </c>
      <c r="G46" s="23" t="str">
        <f t="shared" si="0"/>
        <v/>
      </c>
    </row>
    <row r="47" spans="1:7">
      <c r="A47" s="21">
        <v>42</v>
      </c>
      <c r="B47" s="21" t="str">
        <f>IF('Classifica Femminile'!A48=0,"",'Classifica Femminile'!A48)</f>
        <v/>
      </c>
      <c r="C47" s="21" t="str">
        <f>IF('Classifica Femminile'!B48=0,"",'Classifica Femminile'!B48)</f>
        <v/>
      </c>
      <c r="D47" s="21" t="str">
        <f>IF(ISNA(VLOOKUP(B47,'Iscrizione non competitiva'!$A$2:$D$500,4,0)),"",VLOOKUP(B47,'Iscrizione non competitiva'!$A$2:$D$500,4,0))</f>
        <v/>
      </c>
      <c r="E47" s="39" t="str">
        <f>IF(ISNA(VLOOKUP($B47,'Iscrizione non competitiva'!$A$2:$E$500,5,0)),"",VLOOKUP($B47,'Iscrizione non competitiva'!$A$2:$E$500,5,0))</f>
        <v/>
      </c>
      <c r="F47" s="22" t="str">
        <f>IF('Classifica Femminile'!D48=0,"",'Classifica Femminile'!D48)</f>
        <v/>
      </c>
      <c r="G47" s="23" t="str">
        <f t="shared" si="0"/>
        <v/>
      </c>
    </row>
    <row r="48" spans="1:7">
      <c r="A48" s="21">
        <v>43</v>
      </c>
      <c r="B48" s="21" t="str">
        <f>IF('Classifica Femminile'!A49=0,"",'Classifica Femminile'!A49)</f>
        <v/>
      </c>
      <c r="C48" s="21" t="str">
        <f>IF('Classifica Femminile'!B49=0,"",'Classifica Femminile'!B49)</f>
        <v/>
      </c>
      <c r="D48" s="21" t="str">
        <f>IF(ISNA(VLOOKUP(B48,'Iscrizione non competitiva'!$A$2:$D$500,4,0)),"",VLOOKUP(B48,'Iscrizione non competitiva'!$A$2:$D$500,4,0))</f>
        <v/>
      </c>
      <c r="E48" s="39" t="str">
        <f>IF(ISNA(VLOOKUP($B48,'Iscrizione non competitiva'!$A$2:$E$500,5,0)),"",VLOOKUP($B48,'Iscrizione non competitiva'!$A$2:$E$500,5,0))</f>
        <v/>
      </c>
      <c r="F48" s="22" t="str">
        <f>IF('Classifica Femminile'!D49=0,"",'Classifica Femminile'!D49)</f>
        <v/>
      </c>
      <c r="G48" s="23" t="str">
        <f t="shared" si="0"/>
        <v/>
      </c>
    </row>
    <row r="49" spans="1:7">
      <c r="A49" s="21">
        <v>44</v>
      </c>
      <c r="B49" s="21" t="str">
        <f>IF('Classifica Femminile'!A50=0,"",'Classifica Femminile'!A50)</f>
        <v/>
      </c>
      <c r="C49" s="21" t="str">
        <f>IF('Classifica Femminile'!B50=0,"",'Classifica Femminile'!B50)</f>
        <v/>
      </c>
      <c r="D49" s="21" t="str">
        <f>IF(ISNA(VLOOKUP(B49,'Iscrizione non competitiva'!$A$2:$D$500,4,0)),"",VLOOKUP(B49,'Iscrizione non competitiva'!$A$2:$D$500,4,0))</f>
        <v/>
      </c>
      <c r="E49" s="39" t="str">
        <f>IF(ISNA(VLOOKUP($B49,'Iscrizione non competitiva'!$A$2:$E$500,5,0)),"",VLOOKUP($B49,'Iscrizione non competitiva'!$A$2:$E$500,5,0))</f>
        <v/>
      </c>
      <c r="F49" s="22" t="str">
        <f>IF('Classifica Femminile'!D50=0,"",'Classifica Femminile'!D50)</f>
        <v/>
      </c>
      <c r="G49" s="23" t="str">
        <f t="shared" si="0"/>
        <v/>
      </c>
    </row>
    <row r="50" spans="1:7">
      <c r="A50" s="21">
        <v>45</v>
      </c>
      <c r="B50" s="21" t="str">
        <f>IF('Classifica Femminile'!A51=0,"",'Classifica Femminile'!A51)</f>
        <v/>
      </c>
      <c r="C50" s="21" t="str">
        <f>IF('Classifica Femminile'!B51=0,"",'Classifica Femminile'!B51)</f>
        <v/>
      </c>
      <c r="D50" s="21" t="str">
        <f>IF(ISNA(VLOOKUP(B50,'Iscrizione non competitiva'!$A$2:$D$500,4,0)),"",VLOOKUP(B50,'Iscrizione non competitiva'!$A$2:$D$500,4,0))</f>
        <v/>
      </c>
      <c r="E50" s="39" t="str">
        <f>IF(ISNA(VLOOKUP($B50,'Iscrizione non competitiva'!$A$2:$E$500,5,0)),"",VLOOKUP($B50,'Iscrizione non competitiva'!$A$2:$E$500,5,0))</f>
        <v/>
      </c>
      <c r="F50" s="22" t="str">
        <f>IF('Classifica Femminile'!D51=0,"",'Classifica Femminile'!D51)</f>
        <v/>
      </c>
      <c r="G50" s="23" t="str">
        <f t="shared" si="0"/>
        <v/>
      </c>
    </row>
    <row r="51" spans="1:7">
      <c r="A51" s="21">
        <v>46</v>
      </c>
      <c r="B51" s="21" t="str">
        <f>IF('Classifica Femminile'!A52=0,"",'Classifica Femminile'!A52)</f>
        <v/>
      </c>
      <c r="C51" s="21" t="str">
        <f>IF('Classifica Femminile'!B52=0,"",'Classifica Femminile'!B52)</f>
        <v/>
      </c>
      <c r="D51" s="21" t="str">
        <f>IF(ISNA(VLOOKUP(B51,'Iscrizione non competitiva'!$A$2:$D$500,4,0)),"",VLOOKUP(B51,'Iscrizione non competitiva'!$A$2:$D$500,4,0))</f>
        <v/>
      </c>
      <c r="E51" s="39" t="str">
        <f>IF(ISNA(VLOOKUP($B51,'Iscrizione non competitiva'!$A$2:$E$500,5,0)),"",VLOOKUP($B51,'Iscrizione non competitiva'!$A$2:$E$500,5,0))</f>
        <v/>
      </c>
      <c r="F51" s="22" t="str">
        <f>IF('Classifica Femminile'!D52=0,"",'Classifica Femminile'!D52)</f>
        <v/>
      </c>
      <c r="G51" s="23" t="str">
        <f t="shared" si="0"/>
        <v/>
      </c>
    </row>
    <row r="52" spans="1:7">
      <c r="A52" s="21">
        <v>47</v>
      </c>
      <c r="B52" s="21" t="str">
        <f>IF('Classifica Femminile'!A53=0,"",'Classifica Femminile'!A53)</f>
        <v/>
      </c>
      <c r="C52" s="21" t="str">
        <f>IF('Classifica Femminile'!B53=0,"",'Classifica Femminile'!B53)</f>
        <v/>
      </c>
      <c r="D52" s="21" t="str">
        <f>IF(ISNA(VLOOKUP(B52,'Iscrizione non competitiva'!$A$2:$D$500,4,0)),"",VLOOKUP(B52,'Iscrizione non competitiva'!$A$2:$D$500,4,0))</f>
        <v/>
      </c>
      <c r="E52" s="39" t="str">
        <f>IF(ISNA(VLOOKUP($B52,'Iscrizione non competitiva'!$A$2:$E$500,5,0)),"",VLOOKUP($B52,'Iscrizione non competitiva'!$A$2:$E$500,5,0))</f>
        <v/>
      </c>
      <c r="F52" s="22" t="str">
        <f>IF('Classifica Femminile'!D53=0,"",'Classifica Femminile'!D53)</f>
        <v/>
      </c>
      <c r="G52" s="23" t="str">
        <f t="shared" si="0"/>
        <v/>
      </c>
    </row>
    <row r="53" spans="1:7">
      <c r="A53" s="21">
        <v>48</v>
      </c>
      <c r="B53" s="21" t="str">
        <f>IF('Classifica Femminile'!A54=0,"",'Classifica Femminile'!A54)</f>
        <v/>
      </c>
      <c r="C53" s="21" t="str">
        <f>IF('Classifica Femminile'!B54=0,"",'Classifica Femminile'!B54)</f>
        <v/>
      </c>
      <c r="D53" s="21" t="str">
        <f>IF(ISNA(VLOOKUP(B53,'Iscrizione non competitiva'!$A$2:$D$500,4,0)),"",VLOOKUP(B53,'Iscrizione non competitiva'!$A$2:$D$500,4,0))</f>
        <v/>
      </c>
      <c r="E53" s="39" t="str">
        <f>IF(ISNA(VLOOKUP($B53,'Iscrizione non competitiva'!$A$2:$E$500,5,0)),"",VLOOKUP($B53,'Iscrizione non competitiva'!$A$2:$E$500,5,0))</f>
        <v/>
      </c>
      <c r="F53" s="22" t="str">
        <f>IF('Classifica Femminile'!D54=0,"",'Classifica Femminile'!D54)</f>
        <v/>
      </c>
      <c r="G53" s="23" t="str">
        <f t="shared" si="0"/>
        <v/>
      </c>
    </row>
    <row r="54" spans="1:7">
      <c r="A54" s="21">
        <v>49</v>
      </c>
      <c r="B54" s="21" t="str">
        <f>IF('Classifica Femminile'!A55=0,"",'Classifica Femminile'!A55)</f>
        <v/>
      </c>
      <c r="C54" s="21" t="str">
        <f>IF('Classifica Femminile'!B55=0,"",'Classifica Femminile'!B55)</f>
        <v/>
      </c>
      <c r="D54" s="21" t="str">
        <f>IF(ISNA(VLOOKUP(B54,'Iscrizione non competitiva'!$A$2:$D$500,4,0)),"",VLOOKUP(B54,'Iscrizione non competitiva'!$A$2:$D$500,4,0))</f>
        <v/>
      </c>
      <c r="E54" s="39" t="str">
        <f>IF(ISNA(VLOOKUP($B54,'Iscrizione non competitiva'!$A$2:$E$500,5,0)),"",VLOOKUP($B54,'Iscrizione non competitiva'!$A$2:$E$500,5,0))</f>
        <v/>
      </c>
      <c r="F54" s="22" t="str">
        <f>IF('Classifica Femminile'!D55=0,"",'Classifica Femminile'!D55)</f>
        <v/>
      </c>
      <c r="G54" s="23" t="str">
        <f t="shared" si="0"/>
        <v/>
      </c>
    </row>
    <row r="55" spans="1:7">
      <c r="A55" s="21">
        <v>50</v>
      </c>
      <c r="B55" s="21" t="str">
        <f>IF('Classifica Femminile'!A56=0,"",'Classifica Femminile'!A56)</f>
        <v/>
      </c>
      <c r="C55" s="21" t="str">
        <f>IF('Classifica Femminile'!B56=0,"",'Classifica Femminile'!B56)</f>
        <v/>
      </c>
      <c r="D55" s="21" t="str">
        <f>IF(ISNA(VLOOKUP(B55,'Iscrizione non competitiva'!$A$2:$D$500,4,0)),"",VLOOKUP(B55,'Iscrizione non competitiva'!$A$2:$D$500,4,0))</f>
        <v/>
      </c>
      <c r="E55" s="39" t="str">
        <f>IF(ISNA(VLOOKUP($B55,'Iscrizione non competitiva'!$A$2:$E$500,5,0)),"",VLOOKUP($B55,'Iscrizione non competitiva'!$A$2:$E$500,5,0))</f>
        <v/>
      </c>
      <c r="F55" s="22" t="str">
        <f>IF('Classifica Femminile'!D56=0,"",'Classifica Femminile'!D56)</f>
        <v/>
      </c>
      <c r="G55" s="23" t="str">
        <f t="shared" si="0"/>
        <v/>
      </c>
    </row>
    <row r="56" spans="1:7">
      <c r="A56" s="21">
        <v>51</v>
      </c>
      <c r="B56" s="21" t="str">
        <f>IF('Classifica Femminile'!A57=0,"",'Classifica Femminile'!A57)</f>
        <v/>
      </c>
      <c r="C56" s="21" t="str">
        <f>IF('Classifica Femminile'!B57=0,"",'Classifica Femminile'!B57)</f>
        <v/>
      </c>
      <c r="D56" s="21" t="str">
        <f>IF(ISNA(VLOOKUP(B56,'Iscrizione non competitiva'!$A$2:$D$500,4,0)),"",VLOOKUP(B56,'Iscrizione non competitiva'!$A$2:$D$500,4,0))</f>
        <v/>
      </c>
      <c r="E56" s="39" t="str">
        <f>IF(ISNA(VLOOKUP($B56,'Iscrizione non competitiva'!$A$2:$E$500,5,0)),"",VLOOKUP($B56,'Iscrizione non competitiva'!$A$2:$E$500,5,0))</f>
        <v/>
      </c>
      <c r="F56" s="22" t="str">
        <f>IF('Classifica Femminile'!D57=0,"",'Classifica Femminile'!D57)</f>
        <v/>
      </c>
      <c r="G56" s="23" t="str">
        <f t="shared" si="0"/>
        <v/>
      </c>
    </row>
    <row r="57" spans="1:7">
      <c r="A57" s="21">
        <v>52</v>
      </c>
      <c r="B57" s="21" t="str">
        <f>IF('Classifica Femminile'!A58=0,"",'Classifica Femminile'!A58)</f>
        <v/>
      </c>
      <c r="C57" s="21" t="str">
        <f>IF('Classifica Femminile'!B58=0,"",'Classifica Femminile'!B58)</f>
        <v/>
      </c>
      <c r="D57" s="21" t="str">
        <f>IF(ISNA(VLOOKUP(B57,'Iscrizione non competitiva'!$A$2:$D$500,4,0)),"",VLOOKUP(B57,'Iscrizione non competitiva'!$A$2:$D$500,4,0))</f>
        <v/>
      </c>
      <c r="E57" s="39" t="str">
        <f>IF(ISNA(VLOOKUP($B57,'Iscrizione non competitiva'!$A$2:$E$500,5,0)),"",VLOOKUP($B57,'Iscrizione non competitiva'!$A$2:$E$500,5,0))</f>
        <v/>
      </c>
      <c r="F57" s="22" t="str">
        <f>IF('Classifica Femminile'!D58=0,"",'Classifica Femminile'!D58)</f>
        <v/>
      </c>
      <c r="G57" s="23" t="str">
        <f t="shared" si="0"/>
        <v/>
      </c>
    </row>
    <row r="58" spans="1:7">
      <c r="A58" s="21">
        <v>53</v>
      </c>
      <c r="B58" s="21" t="str">
        <f>IF('Classifica Femminile'!A59=0,"",'Classifica Femminile'!A59)</f>
        <v/>
      </c>
      <c r="C58" s="21" t="str">
        <f>IF('Classifica Femminile'!B59=0,"",'Classifica Femminile'!B59)</f>
        <v/>
      </c>
      <c r="D58" s="21" t="str">
        <f>IF(ISNA(VLOOKUP(B58,'Iscrizione non competitiva'!$A$2:$D$500,4,0)),"",VLOOKUP(B58,'Iscrizione non competitiva'!$A$2:$D$500,4,0))</f>
        <v/>
      </c>
      <c r="E58" s="39" t="str">
        <f>IF(ISNA(VLOOKUP($B58,'Iscrizione non competitiva'!$A$2:$E$500,5,0)),"",VLOOKUP($B58,'Iscrizione non competitiva'!$A$2:$E$500,5,0))</f>
        <v/>
      </c>
      <c r="F58" s="22" t="str">
        <f>IF('Classifica Femminile'!D59=0,"",'Classifica Femminile'!D59)</f>
        <v/>
      </c>
      <c r="G58" s="23" t="str">
        <f t="shared" si="0"/>
        <v/>
      </c>
    </row>
    <row r="59" spans="1:7">
      <c r="A59" s="21">
        <v>54</v>
      </c>
      <c r="B59" s="21" t="str">
        <f>IF('Classifica Femminile'!A60=0,"",'Classifica Femminile'!A60)</f>
        <v/>
      </c>
      <c r="C59" s="21" t="str">
        <f>IF('Classifica Femminile'!B60=0,"",'Classifica Femminile'!B60)</f>
        <v/>
      </c>
      <c r="D59" s="21" t="str">
        <f>IF(ISNA(VLOOKUP(B59,'Iscrizione non competitiva'!$A$2:$D$500,4,0)),"",VLOOKUP(B59,'Iscrizione non competitiva'!$A$2:$D$500,4,0))</f>
        <v/>
      </c>
      <c r="E59" s="39" t="str">
        <f>IF(ISNA(VLOOKUP($B59,'Iscrizione non competitiva'!$A$2:$E$500,5,0)),"",VLOOKUP($B59,'Iscrizione non competitiva'!$A$2:$E$500,5,0))</f>
        <v/>
      </c>
      <c r="F59" s="22" t="str">
        <f>IF('Classifica Femminile'!D60=0,"",'Classifica Femminile'!D60)</f>
        <v/>
      </c>
      <c r="G59" s="23" t="str">
        <f t="shared" si="0"/>
        <v/>
      </c>
    </row>
    <row r="60" spans="1:7">
      <c r="A60" s="21">
        <v>55</v>
      </c>
      <c r="B60" s="21" t="str">
        <f>IF('Classifica Femminile'!A61=0,"",'Classifica Femminile'!A61)</f>
        <v/>
      </c>
      <c r="C60" s="21" t="str">
        <f>IF('Classifica Femminile'!B61=0,"",'Classifica Femminile'!B61)</f>
        <v/>
      </c>
      <c r="D60" s="21" t="str">
        <f>IF(ISNA(VLOOKUP(B60,'Iscrizione non competitiva'!$A$2:$D$500,4,0)),"",VLOOKUP(B60,'Iscrizione non competitiva'!$A$2:$D$500,4,0))</f>
        <v/>
      </c>
      <c r="E60" s="39" t="str">
        <f>IF(ISNA(VLOOKUP($B60,'Iscrizione non competitiva'!$A$2:$E$500,5,0)),"",VLOOKUP($B60,'Iscrizione non competitiva'!$A$2:$E$500,5,0))</f>
        <v/>
      </c>
      <c r="F60" s="22" t="str">
        <f>IF('Classifica Femminile'!D61=0,"",'Classifica Femminile'!D61)</f>
        <v/>
      </c>
      <c r="G60" s="23" t="str">
        <f t="shared" si="0"/>
        <v/>
      </c>
    </row>
    <row r="61" spans="1:7">
      <c r="A61" s="21">
        <v>56</v>
      </c>
      <c r="B61" s="21" t="str">
        <f>IF('Classifica Femminile'!A62=0,"",'Classifica Femminile'!A62)</f>
        <v/>
      </c>
      <c r="C61" s="21" t="str">
        <f>IF('Classifica Femminile'!B62=0,"",'Classifica Femminile'!B62)</f>
        <v/>
      </c>
      <c r="D61" s="21" t="str">
        <f>IF(ISNA(VLOOKUP(B61,'Iscrizione non competitiva'!$A$2:$D$500,4,0)),"",VLOOKUP(B61,'Iscrizione non competitiva'!$A$2:$D$500,4,0))</f>
        <v/>
      </c>
      <c r="E61" s="39" t="str">
        <f>IF(ISNA(VLOOKUP($B61,'Iscrizione non competitiva'!$A$2:$E$500,5,0)),"",VLOOKUP($B61,'Iscrizione non competitiva'!$A$2:$E$500,5,0))</f>
        <v/>
      </c>
      <c r="F61" s="22" t="str">
        <f>IF('Classifica Femminile'!D62=0,"",'Classifica Femminile'!D62)</f>
        <v/>
      </c>
      <c r="G61" s="23" t="str">
        <f t="shared" si="0"/>
        <v/>
      </c>
    </row>
    <row r="62" spans="1:7">
      <c r="A62" s="21">
        <v>57</v>
      </c>
      <c r="B62" s="21" t="str">
        <f>IF('Classifica Femminile'!A63=0,"",'Classifica Femminile'!A63)</f>
        <v/>
      </c>
      <c r="C62" s="21" t="str">
        <f>IF('Classifica Femminile'!B63=0,"",'Classifica Femminile'!B63)</f>
        <v/>
      </c>
      <c r="D62" s="21" t="str">
        <f>IF(ISNA(VLOOKUP(B62,'Iscrizione non competitiva'!$A$2:$D$500,4,0)),"",VLOOKUP(B62,'Iscrizione non competitiva'!$A$2:$D$500,4,0))</f>
        <v/>
      </c>
      <c r="E62" s="39" t="str">
        <f>IF(ISNA(VLOOKUP($B62,'Iscrizione non competitiva'!$A$2:$E$500,5,0)),"",VLOOKUP($B62,'Iscrizione non competitiva'!$A$2:$E$500,5,0))</f>
        <v/>
      </c>
      <c r="F62" s="22" t="str">
        <f>IF('Classifica Femminile'!D63=0,"",'Classifica Femminile'!D63)</f>
        <v/>
      </c>
      <c r="G62" s="23" t="str">
        <f t="shared" si="0"/>
        <v/>
      </c>
    </row>
    <row r="63" spans="1:7">
      <c r="A63" s="21">
        <v>58</v>
      </c>
      <c r="B63" s="21" t="str">
        <f>IF('Classifica Femminile'!A64=0,"",'Classifica Femminile'!A64)</f>
        <v/>
      </c>
      <c r="C63" s="21" t="str">
        <f>IF('Classifica Femminile'!B64=0,"",'Classifica Femminile'!B64)</f>
        <v/>
      </c>
      <c r="D63" s="21" t="str">
        <f>IF(ISNA(VLOOKUP(B63,'Iscrizione non competitiva'!$A$2:$D$500,4,0)),"",VLOOKUP(B63,'Iscrizione non competitiva'!$A$2:$D$500,4,0))</f>
        <v/>
      </c>
      <c r="E63" s="39" t="str">
        <f>IF(ISNA(VLOOKUP($B63,'Iscrizione non competitiva'!$A$2:$E$500,5,0)),"",VLOOKUP($B63,'Iscrizione non competitiva'!$A$2:$E$500,5,0))</f>
        <v/>
      </c>
      <c r="F63" s="22" t="str">
        <f>IF('Classifica Femminile'!D64=0,"",'Classifica Femminile'!D64)</f>
        <v/>
      </c>
      <c r="G63" s="23" t="str">
        <f t="shared" si="0"/>
        <v/>
      </c>
    </row>
    <row r="64" spans="1:7">
      <c r="A64" s="21">
        <v>59</v>
      </c>
      <c r="B64" s="21" t="str">
        <f>IF('Classifica Femminile'!A65=0,"",'Classifica Femminile'!A65)</f>
        <v/>
      </c>
      <c r="C64" s="21" t="str">
        <f>IF('Classifica Femminile'!B65=0,"",'Classifica Femminile'!B65)</f>
        <v/>
      </c>
      <c r="D64" s="21" t="str">
        <f>IF(ISNA(VLOOKUP(B64,'Iscrizione non competitiva'!$A$2:$D$500,4,0)),"",VLOOKUP(B64,'Iscrizione non competitiva'!$A$2:$D$500,4,0))</f>
        <v/>
      </c>
      <c r="E64" s="39" t="str">
        <f>IF(ISNA(VLOOKUP($B64,'Iscrizione non competitiva'!$A$2:$E$500,5,0)),"",VLOOKUP($B64,'Iscrizione non competitiva'!$A$2:$E$500,5,0))</f>
        <v/>
      </c>
      <c r="F64" s="22" t="str">
        <f>IF('Classifica Femminile'!D65=0,"",'Classifica Femminile'!D65)</f>
        <v/>
      </c>
      <c r="G64" s="23" t="str">
        <f t="shared" si="0"/>
        <v/>
      </c>
    </row>
    <row r="65" spans="1:7">
      <c r="A65" s="21">
        <v>60</v>
      </c>
      <c r="B65" s="21" t="str">
        <f>IF('Classifica Femminile'!A66=0,"",'Classifica Femminile'!A66)</f>
        <v/>
      </c>
      <c r="C65" s="21" t="str">
        <f>IF('Classifica Femminile'!B66=0,"",'Classifica Femminile'!B66)</f>
        <v/>
      </c>
      <c r="D65" s="21" t="str">
        <f>IF(ISNA(VLOOKUP(B65,'Iscrizione non competitiva'!$A$2:$D$500,4,0)),"",VLOOKUP(B65,'Iscrizione non competitiva'!$A$2:$D$500,4,0))</f>
        <v/>
      </c>
      <c r="E65" s="39" t="str">
        <f>IF(ISNA(VLOOKUP($B65,'Iscrizione non competitiva'!$A$2:$E$500,5,0)),"",VLOOKUP($B65,'Iscrizione non competitiva'!$A$2:$E$500,5,0))</f>
        <v/>
      </c>
      <c r="F65" s="22" t="str">
        <f>IF('Classifica Femminile'!D66=0,"",'Classifica Femminile'!D66)</f>
        <v/>
      </c>
      <c r="G65" s="23" t="str">
        <f t="shared" si="0"/>
        <v/>
      </c>
    </row>
    <row r="66" spans="1:7">
      <c r="A66" s="21">
        <v>61</v>
      </c>
      <c r="B66" s="21" t="str">
        <f>IF('Classifica Femminile'!A67=0,"",'Classifica Femminile'!A67)</f>
        <v/>
      </c>
      <c r="C66" s="21" t="str">
        <f>IF('Classifica Femminile'!B67=0,"",'Classifica Femminile'!B67)</f>
        <v/>
      </c>
      <c r="D66" s="21" t="str">
        <f>IF(ISNA(VLOOKUP(B66,'Iscrizione non competitiva'!$A$2:$D$500,4,0)),"",VLOOKUP(B66,'Iscrizione non competitiva'!$A$2:$D$500,4,0))</f>
        <v/>
      </c>
      <c r="E66" s="39" t="str">
        <f>IF(ISNA(VLOOKUP($B66,'Iscrizione non competitiva'!$A$2:$E$500,5,0)),"",VLOOKUP($B66,'Iscrizione non competitiva'!$A$2:$E$500,5,0))</f>
        <v/>
      </c>
      <c r="F66" s="22" t="str">
        <f>IF('Classifica Femminile'!D67=0,"",'Classifica Femminile'!D67)</f>
        <v/>
      </c>
      <c r="G66" s="23" t="str">
        <f t="shared" si="0"/>
        <v/>
      </c>
    </row>
    <row r="67" spans="1:7">
      <c r="A67" s="21">
        <v>62</v>
      </c>
      <c r="B67" s="21" t="str">
        <f>IF('Classifica Femminile'!A68=0,"",'Classifica Femminile'!A68)</f>
        <v/>
      </c>
      <c r="C67" s="21" t="str">
        <f>IF('Classifica Femminile'!B68=0,"",'Classifica Femminile'!B68)</f>
        <v/>
      </c>
      <c r="D67" s="21" t="str">
        <f>IF(ISNA(VLOOKUP(B67,'Iscrizione non competitiva'!$A$2:$D$500,4,0)),"",VLOOKUP(B67,'Iscrizione non competitiva'!$A$2:$D$500,4,0))</f>
        <v/>
      </c>
      <c r="E67" s="39" t="str">
        <f>IF(ISNA(VLOOKUP($B67,'Iscrizione non competitiva'!$A$2:$E$500,5,0)),"",VLOOKUP($B67,'Iscrizione non competitiva'!$A$2:$E$500,5,0))</f>
        <v/>
      </c>
      <c r="F67" s="22" t="str">
        <f>IF('Classifica Femminile'!D68=0,"",'Classifica Femminile'!D68)</f>
        <v/>
      </c>
      <c r="G67" s="23" t="str">
        <f t="shared" si="0"/>
        <v/>
      </c>
    </row>
    <row r="68" spans="1:7">
      <c r="A68" s="21">
        <v>63</v>
      </c>
      <c r="B68" s="21" t="str">
        <f>IF('Classifica Femminile'!A69=0,"",'Classifica Femminile'!A69)</f>
        <v/>
      </c>
      <c r="C68" s="21" t="str">
        <f>IF('Classifica Femminile'!B69=0,"",'Classifica Femminile'!B69)</f>
        <v/>
      </c>
      <c r="D68" s="21" t="str">
        <f>IF(ISNA(VLOOKUP(B68,'Iscrizione non competitiva'!$A$2:$D$500,4,0)),"",VLOOKUP(B68,'Iscrizione non competitiva'!$A$2:$D$500,4,0))</f>
        <v/>
      </c>
      <c r="E68" s="39" t="str">
        <f>IF(ISNA(VLOOKUP($B68,'Iscrizione non competitiva'!$A$2:$E$500,5,0)),"",VLOOKUP($B68,'Iscrizione non competitiva'!$A$2:$E$500,5,0))</f>
        <v/>
      </c>
      <c r="F68" s="22" t="str">
        <f>IF('Classifica Femminile'!D69=0,"",'Classifica Femminile'!D69)</f>
        <v/>
      </c>
      <c r="G68" s="23" t="str">
        <f t="shared" si="0"/>
        <v/>
      </c>
    </row>
    <row r="69" spans="1:7">
      <c r="A69" s="21">
        <v>64</v>
      </c>
      <c r="B69" s="21" t="str">
        <f>IF('Classifica Femminile'!A70=0,"",'Classifica Femminile'!A70)</f>
        <v/>
      </c>
      <c r="C69" s="21" t="str">
        <f>IF('Classifica Femminile'!B70=0,"",'Classifica Femminile'!B70)</f>
        <v/>
      </c>
      <c r="D69" s="21" t="str">
        <f>IF(ISNA(VLOOKUP(B69,'Iscrizione non competitiva'!$A$2:$D$500,4,0)),"",VLOOKUP(B69,'Iscrizione non competitiva'!$A$2:$D$500,4,0))</f>
        <v/>
      </c>
      <c r="E69" s="39" t="str">
        <f>IF(ISNA(VLOOKUP($B69,'Iscrizione non competitiva'!$A$2:$E$500,5,0)),"",VLOOKUP($B69,'Iscrizione non competitiva'!$A$2:$E$500,5,0))</f>
        <v/>
      </c>
      <c r="F69" s="22" t="str">
        <f>IF('Classifica Femminile'!D70=0,"",'Classifica Femminile'!D70)</f>
        <v/>
      </c>
      <c r="G69" s="23" t="str">
        <f t="shared" si="0"/>
        <v/>
      </c>
    </row>
    <row r="70" spans="1:7">
      <c r="A70" s="21">
        <v>65</v>
      </c>
      <c r="B70" s="21" t="str">
        <f>IF('Classifica Femminile'!A71=0,"",'Classifica Femminile'!A71)</f>
        <v/>
      </c>
      <c r="C70" s="21" t="str">
        <f>IF('Classifica Femminile'!B71=0,"",'Classifica Femminile'!B71)</f>
        <v/>
      </c>
      <c r="D70" s="21" t="str">
        <f>IF(ISNA(VLOOKUP(B70,'Iscrizione non competitiva'!$A$2:$D$500,4,0)),"",VLOOKUP(B70,'Iscrizione non competitiva'!$A$2:$D$500,4,0))</f>
        <v/>
      </c>
      <c r="E70" s="39" t="str">
        <f>IF(ISNA(VLOOKUP($B70,'Iscrizione non competitiva'!$A$2:$E$500,5,0)),"",VLOOKUP($B70,'Iscrizione non competitiva'!$A$2:$E$500,5,0))</f>
        <v/>
      </c>
      <c r="F70" s="22" t="str">
        <f>IF('Classifica Femminile'!D71=0,"",'Classifica Femminile'!D71)</f>
        <v/>
      </c>
      <c r="G70" s="23" t="str">
        <f t="shared" si="0"/>
        <v/>
      </c>
    </row>
    <row r="71" spans="1:7">
      <c r="A71" s="21">
        <v>66</v>
      </c>
      <c r="B71" s="21" t="str">
        <f>IF('Classifica Femminile'!A72=0,"",'Classifica Femminile'!A72)</f>
        <v/>
      </c>
      <c r="C71" s="21" t="str">
        <f>IF('Classifica Femminile'!B72=0,"",'Classifica Femminile'!B72)</f>
        <v/>
      </c>
      <c r="D71" s="21" t="str">
        <f>IF(ISNA(VLOOKUP(B71,'Iscrizione non competitiva'!$A$2:$D$500,4,0)),"",VLOOKUP(B71,'Iscrizione non competitiva'!$A$2:$D$500,4,0))</f>
        <v/>
      </c>
      <c r="E71" s="39" t="str">
        <f>IF(ISNA(VLOOKUP($B71,'Iscrizione non competitiva'!$A$2:$E$500,5,0)),"",VLOOKUP($B71,'Iscrizione non competitiva'!$A$2:$E$500,5,0))</f>
        <v/>
      </c>
      <c r="F71" s="22" t="str">
        <f>IF('Classifica Femminile'!D72=0,"",'Classifica Femminile'!D72)</f>
        <v/>
      </c>
      <c r="G71" s="23" t="str">
        <f t="shared" si="0"/>
        <v/>
      </c>
    </row>
    <row r="72" spans="1:7">
      <c r="A72" s="21">
        <v>67</v>
      </c>
      <c r="B72" s="21" t="str">
        <f>IF('Classifica Femminile'!A73=0,"",'Classifica Femminile'!A73)</f>
        <v/>
      </c>
      <c r="C72" s="21" t="str">
        <f>IF('Classifica Femminile'!B73=0,"",'Classifica Femminile'!B73)</f>
        <v/>
      </c>
      <c r="D72" s="21" t="str">
        <f>IF(ISNA(VLOOKUP(B72,'Iscrizione non competitiva'!$A$2:$D$500,4,0)),"",VLOOKUP(B72,'Iscrizione non competitiva'!$A$2:$D$500,4,0))</f>
        <v/>
      </c>
      <c r="E72" s="39" t="str">
        <f>IF(ISNA(VLOOKUP($B72,'Iscrizione non competitiva'!$A$2:$E$500,5,0)),"",VLOOKUP($B72,'Iscrizione non competitiva'!$A$2:$E$500,5,0))</f>
        <v/>
      </c>
      <c r="F72" s="22" t="str">
        <f>IF('Classifica Femminile'!D73=0,"",'Classifica Femminile'!D73)</f>
        <v/>
      </c>
      <c r="G72" s="23" t="str">
        <f t="shared" ref="G72:G135" si="1">IF(F72="","",F72-$F$6)</f>
        <v/>
      </c>
    </row>
    <row r="73" spans="1:7">
      <c r="A73" s="21">
        <v>68</v>
      </c>
      <c r="B73" s="21" t="str">
        <f>IF('Classifica Femminile'!A74=0,"",'Classifica Femminile'!A74)</f>
        <v/>
      </c>
      <c r="C73" s="21" t="str">
        <f>IF('Classifica Femminile'!B74=0,"",'Classifica Femminile'!B74)</f>
        <v/>
      </c>
      <c r="D73" s="21" t="str">
        <f>IF(ISNA(VLOOKUP(B73,'Iscrizione non competitiva'!$A$2:$D$500,4,0)),"",VLOOKUP(B73,'Iscrizione non competitiva'!$A$2:$D$500,4,0))</f>
        <v/>
      </c>
      <c r="E73" s="39" t="str">
        <f>IF(ISNA(VLOOKUP($B73,'Iscrizione non competitiva'!$A$2:$E$500,5,0)),"",VLOOKUP($B73,'Iscrizione non competitiva'!$A$2:$E$500,5,0))</f>
        <v/>
      </c>
      <c r="F73" s="22" t="str">
        <f>IF('Classifica Femminile'!D74=0,"",'Classifica Femminile'!D74)</f>
        <v/>
      </c>
      <c r="G73" s="23" t="str">
        <f t="shared" si="1"/>
        <v/>
      </c>
    </row>
    <row r="74" spans="1:7">
      <c r="A74" s="21">
        <v>69</v>
      </c>
      <c r="B74" s="21" t="str">
        <f>IF('Classifica Femminile'!A75=0,"",'Classifica Femminile'!A75)</f>
        <v/>
      </c>
      <c r="C74" s="21" t="str">
        <f>IF('Classifica Femminile'!B75=0,"",'Classifica Femminile'!B75)</f>
        <v/>
      </c>
      <c r="D74" s="21" t="str">
        <f>IF(ISNA(VLOOKUP(B74,'Iscrizione non competitiva'!$A$2:$D$500,4,0)),"",VLOOKUP(B74,'Iscrizione non competitiva'!$A$2:$D$500,4,0))</f>
        <v/>
      </c>
      <c r="E74" s="39" t="str">
        <f>IF(ISNA(VLOOKUP($B74,'Iscrizione non competitiva'!$A$2:$E$500,5,0)),"",VLOOKUP($B74,'Iscrizione non competitiva'!$A$2:$E$500,5,0))</f>
        <v/>
      </c>
      <c r="F74" s="22" t="str">
        <f>IF('Classifica Femminile'!D75=0,"",'Classifica Femminile'!D75)</f>
        <v/>
      </c>
      <c r="G74" s="23" t="str">
        <f t="shared" si="1"/>
        <v/>
      </c>
    </row>
    <row r="75" spans="1:7">
      <c r="A75" s="21">
        <v>70</v>
      </c>
      <c r="B75" s="21" t="str">
        <f>IF('Classifica Femminile'!A76=0,"",'Classifica Femminile'!A76)</f>
        <v/>
      </c>
      <c r="C75" s="21" t="str">
        <f>IF('Classifica Femminile'!B76=0,"",'Classifica Femminile'!B76)</f>
        <v/>
      </c>
      <c r="D75" s="21" t="str">
        <f>IF(ISNA(VLOOKUP(B75,'Iscrizione non competitiva'!$A$2:$D$500,4,0)),"",VLOOKUP(B75,'Iscrizione non competitiva'!$A$2:$D$500,4,0))</f>
        <v/>
      </c>
      <c r="E75" s="39" t="str">
        <f>IF(ISNA(VLOOKUP($B75,'Iscrizione non competitiva'!$A$2:$E$500,5,0)),"",VLOOKUP($B75,'Iscrizione non competitiva'!$A$2:$E$500,5,0))</f>
        <v/>
      </c>
      <c r="F75" s="22" t="str">
        <f>IF('Classifica Femminile'!D76=0,"",'Classifica Femminile'!D76)</f>
        <v/>
      </c>
      <c r="G75" s="23" t="str">
        <f t="shared" si="1"/>
        <v/>
      </c>
    </row>
    <row r="76" spans="1:7">
      <c r="A76" s="21">
        <v>71</v>
      </c>
      <c r="B76" s="21" t="str">
        <f>IF('Classifica Femminile'!A77=0,"",'Classifica Femminile'!A77)</f>
        <v/>
      </c>
      <c r="C76" s="21" t="str">
        <f>IF('Classifica Femminile'!B77=0,"",'Classifica Femminile'!B77)</f>
        <v/>
      </c>
      <c r="D76" s="21" t="str">
        <f>IF(ISNA(VLOOKUP(B76,'Iscrizione non competitiva'!$A$2:$D$500,4,0)),"",VLOOKUP(B76,'Iscrizione non competitiva'!$A$2:$D$500,4,0))</f>
        <v/>
      </c>
      <c r="E76" s="39" t="str">
        <f>IF(ISNA(VLOOKUP($B76,'Iscrizione non competitiva'!$A$2:$E$500,5,0)),"",VLOOKUP($B76,'Iscrizione non competitiva'!$A$2:$E$500,5,0))</f>
        <v/>
      </c>
      <c r="F76" s="22" t="str">
        <f>IF('Classifica Femminile'!D77=0,"",'Classifica Femminile'!D77)</f>
        <v/>
      </c>
      <c r="G76" s="23" t="str">
        <f t="shared" si="1"/>
        <v/>
      </c>
    </row>
    <row r="77" spans="1:7">
      <c r="A77" s="21">
        <v>72</v>
      </c>
      <c r="B77" s="21" t="str">
        <f>IF('Classifica Femminile'!A78=0,"",'Classifica Femminile'!A78)</f>
        <v/>
      </c>
      <c r="C77" s="21" t="str">
        <f>IF('Classifica Femminile'!B78=0,"",'Classifica Femminile'!B78)</f>
        <v/>
      </c>
      <c r="D77" s="21" t="str">
        <f>IF(ISNA(VLOOKUP(B77,'Iscrizione non competitiva'!$A$2:$D$500,4,0)),"",VLOOKUP(B77,'Iscrizione non competitiva'!$A$2:$D$500,4,0))</f>
        <v/>
      </c>
      <c r="E77" s="39" t="str">
        <f>IF(ISNA(VLOOKUP($B77,'Iscrizione non competitiva'!$A$2:$E$500,5,0)),"",VLOOKUP($B77,'Iscrizione non competitiva'!$A$2:$E$500,5,0))</f>
        <v/>
      </c>
      <c r="F77" s="22" t="str">
        <f>IF('Classifica Femminile'!D78=0,"",'Classifica Femminile'!D78)</f>
        <v/>
      </c>
      <c r="G77" s="23" t="str">
        <f t="shared" si="1"/>
        <v/>
      </c>
    </row>
    <row r="78" spans="1:7">
      <c r="A78" s="21">
        <v>73</v>
      </c>
      <c r="B78" s="21" t="str">
        <f>IF('Classifica Femminile'!A79=0,"",'Classifica Femminile'!A79)</f>
        <v/>
      </c>
      <c r="C78" s="21" t="str">
        <f>IF('Classifica Femminile'!B79=0,"",'Classifica Femminile'!B79)</f>
        <v/>
      </c>
      <c r="D78" s="21" t="str">
        <f>IF(ISNA(VLOOKUP(B78,'Iscrizione non competitiva'!$A$2:$D$500,4,0)),"",VLOOKUP(B78,'Iscrizione non competitiva'!$A$2:$D$500,4,0))</f>
        <v/>
      </c>
      <c r="E78" s="39" t="str">
        <f>IF(ISNA(VLOOKUP($B78,'Iscrizione non competitiva'!$A$2:$E$500,5,0)),"",VLOOKUP($B78,'Iscrizione non competitiva'!$A$2:$E$500,5,0))</f>
        <v/>
      </c>
      <c r="F78" s="22" t="str">
        <f>IF('Classifica Femminile'!D79=0,"",'Classifica Femminile'!D79)</f>
        <v/>
      </c>
      <c r="G78" s="23" t="str">
        <f t="shared" si="1"/>
        <v/>
      </c>
    </row>
    <row r="79" spans="1:7">
      <c r="A79" s="21">
        <v>74</v>
      </c>
      <c r="B79" s="21" t="str">
        <f>IF('Classifica Femminile'!A80=0,"",'Classifica Femminile'!A80)</f>
        <v/>
      </c>
      <c r="C79" s="21" t="str">
        <f>IF('Classifica Femminile'!B80=0,"",'Classifica Femminile'!B80)</f>
        <v/>
      </c>
      <c r="D79" s="21" t="str">
        <f>IF(ISNA(VLOOKUP(B79,'Iscrizione non competitiva'!$A$2:$D$500,4,0)),"",VLOOKUP(B79,'Iscrizione non competitiva'!$A$2:$D$500,4,0))</f>
        <v/>
      </c>
      <c r="E79" s="39" t="str">
        <f>IF(ISNA(VLOOKUP($B79,'Iscrizione non competitiva'!$A$2:$E$500,5,0)),"",VLOOKUP($B79,'Iscrizione non competitiva'!$A$2:$E$500,5,0))</f>
        <v/>
      </c>
      <c r="F79" s="22" t="str">
        <f>IF('Classifica Femminile'!D80=0,"",'Classifica Femminile'!D80)</f>
        <v/>
      </c>
      <c r="G79" s="23" t="str">
        <f t="shared" si="1"/>
        <v/>
      </c>
    </row>
    <row r="80" spans="1:7">
      <c r="A80" s="21">
        <v>75</v>
      </c>
      <c r="B80" s="21" t="str">
        <f>IF('Classifica Femminile'!A81=0,"",'Classifica Femminile'!A81)</f>
        <v/>
      </c>
      <c r="C80" s="21" t="str">
        <f>IF('Classifica Femminile'!B81=0,"",'Classifica Femminile'!B81)</f>
        <v/>
      </c>
      <c r="D80" s="21" t="str">
        <f>IF(ISNA(VLOOKUP(B80,'Iscrizione non competitiva'!$A$2:$D$500,4,0)),"",VLOOKUP(B80,'Iscrizione non competitiva'!$A$2:$D$500,4,0))</f>
        <v/>
      </c>
      <c r="E80" s="39" t="str">
        <f>IF(ISNA(VLOOKUP($B80,'Iscrizione non competitiva'!$A$2:$E$500,5,0)),"",VLOOKUP($B80,'Iscrizione non competitiva'!$A$2:$E$500,5,0))</f>
        <v/>
      </c>
      <c r="F80" s="22" t="str">
        <f>IF('Classifica Femminile'!D81=0,"",'Classifica Femminile'!D81)</f>
        <v/>
      </c>
      <c r="G80" s="23" t="str">
        <f t="shared" si="1"/>
        <v/>
      </c>
    </row>
    <row r="81" spans="1:7">
      <c r="A81" s="21">
        <v>76</v>
      </c>
      <c r="B81" s="21" t="str">
        <f>IF('Classifica Femminile'!A82=0,"",'Classifica Femminile'!A82)</f>
        <v/>
      </c>
      <c r="C81" s="21" t="str">
        <f>IF('Classifica Femminile'!B82=0,"",'Classifica Femminile'!B82)</f>
        <v/>
      </c>
      <c r="D81" s="21" t="str">
        <f>IF(ISNA(VLOOKUP(B81,'Iscrizione non competitiva'!$A$2:$D$500,4,0)),"",VLOOKUP(B81,'Iscrizione non competitiva'!$A$2:$D$500,4,0))</f>
        <v/>
      </c>
      <c r="E81" s="39" t="str">
        <f>IF(ISNA(VLOOKUP($B81,'Iscrizione non competitiva'!$A$2:$E$500,5,0)),"",VLOOKUP($B81,'Iscrizione non competitiva'!$A$2:$E$500,5,0))</f>
        <v/>
      </c>
      <c r="F81" s="22" t="str">
        <f>IF('Classifica Femminile'!D82=0,"",'Classifica Femminile'!D82)</f>
        <v/>
      </c>
      <c r="G81" s="23" t="str">
        <f t="shared" si="1"/>
        <v/>
      </c>
    </row>
    <row r="82" spans="1:7">
      <c r="A82" s="21">
        <v>77</v>
      </c>
      <c r="B82" s="21" t="str">
        <f>IF('Classifica Femminile'!A83=0,"",'Classifica Femminile'!A83)</f>
        <v/>
      </c>
      <c r="C82" s="21" t="str">
        <f>IF('Classifica Femminile'!B83=0,"",'Classifica Femminile'!B83)</f>
        <v/>
      </c>
      <c r="D82" s="21" t="str">
        <f>IF(ISNA(VLOOKUP(B82,'Iscrizione non competitiva'!$A$2:$D$500,4,0)),"",VLOOKUP(B82,'Iscrizione non competitiva'!$A$2:$D$500,4,0))</f>
        <v/>
      </c>
      <c r="E82" s="39" t="str">
        <f>IF(ISNA(VLOOKUP($B82,'Iscrizione non competitiva'!$A$2:$E$500,5,0)),"",VLOOKUP($B82,'Iscrizione non competitiva'!$A$2:$E$500,5,0))</f>
        <v/>
      </c>
      <c r="F82" s="22" t="str">
        <f>IF('Classifica Femminile'!D83=0,"",'Classifica Femminile'!D83)</f>
        <v/>
      </c>
      <c r="G82" s="23" t="str">
        <f t="shared" si="1"/>
        <v/>
      </c>
    </row>
    <row r="83" spans="1:7">
      <c r="A83" s="21">
        <v>78</v>
      </c>
      <c r="B83" s="21" t="str">
        <f>IF('Classifica Femminile'!A84=0,"",'Classifica Femminile'!A84)</f>
        <v/>
      </c>
      <c r="C83" s="21" t="str">
        <f>IF('Classifica Femminile'!B84=0,"",'Classifica Femminile'!B84)</f>
        <v/>
      </c>
      <c r="D83" s="21" t="str">
        <f>IF(ISNA(VLOOKUP(B83,'Iscrizione non competitiva'!$A$2:$D$500,4,0)),"",VLOOKUP(B83,'Iscrizione non competitiva'!$A$2:$D$500,4,0))</f>
        <v/>
      </c>
      <c r="E83" s="39" t="str">
        <f>IF(ISNA(VLOOKUP($B83,'Iscrizione non competitiva'!$A$2:$E$500,5,0)),"",VLOOKUP($B83,'Iscrizione non competitiva'!$A$2:$E$500,5,0))</f>
        <v/>
      </c>
      <c r="F83" s="22" t="str">
        <f>IF('Classifica Femminile'!D84=0,"",'Classifica Femminile'!D84)</f>
        <v/>
      </c>
      <c r="G83" s="23" t="str">
        <f t="shared" si="1"/>
        <v/>
      </c>
    </row>
    <row r="84" spans="1:7">
      <c r="A84" s="21">
        <v>79</v>
      </c>
      <c r="B84" s="21" t="str">
        <f>IF('Classifica Femminile'!A85=0,"",'Classifica Femminile'!A85)</f>
        <v/>
      </c>
      <c r="C84" s="21" t="str">
        <f>IF('Classifica Femminile'!B85=0,"",'Classifica Femminile'!B85)</f>
        <v/>
      </c>
      <c r="D84" s="21" t="str">
        <f>IF(ISNA(VLOOKUP(B84,'Iscrizione non competitiva'!$A$2:$D$500,4,0)),"",VLOOKUP(B84,'Iscrizione non competitiva'!$A$2:$D$500,4,0))</f>
        <v/>
      </c>
      <c r="E84" s="39" t="str">
        <f>IF(ISNA(VLOOKUP($B84,'Iscrizione non competitiva'!$A$2:$E$500,5,0)),"",VLOOKUP($B84,'Iscrizione non competitiva'!$A$2:$E$500,5,0))</f>
        <v/>
      </c>
      <c r="F84" s="22" t="str">
        <f>IF('Classifica Femminile'!D85=0,"",'Classifica Femminile'!D85)</f>
        <v/>
      </c>
      <c r="G84" s="23" t="str">
        <f t="shared" si="1"/>
        <v/>
      </c>
    </row>
    <row r="85" spans="1:7">
      <c r="A85" s="21">
        <v>80</v>
      </c>
      <c r="B85" s="21" t="str">
        <f>IF('Classifica Femminile'!A86=0,"",'Classifica Femminile'!A86)</f>
        <v/>
      </c>
      <c r="C85" s="21" t="str">
        <f>IF('Classifica Femminile'!B86=0,"",'Classifica Femminile'!B86)</f>
        <v/>
      </c>
      <c r="D85" s="21" t="str">
        <f>IF(ISNA(VLOOKUP(B85,'Iscrizione non competitiva'!$A$2:$D$500,4,0)),"",VLOOKUP(B85,'Iscrizione non competitiva'!$A$2:$D$500,4,0))</f>
        <v/>
      </c>
      <c r="E85" s="39" t="str">
        <f>IF(ISNA(VLOOKUP($B85,'Iscrizione non competitiva'!$A$2:$E$500,5,0)),"",VLOOKUP($B85,'Iscrizione non competitiva'!$A$2:$E$500,5,0))</f>
        <v/>
      </c>
      <c r="F85" s="22" t="str">
        <f>IF('Classifica Femminile'!D86=0,"",'Classifica Femminile'!D86)</f>
        <v/>
      </c>
      <c r="G85" s="23" t="str">
        <f t="shared" si="1"/>
        <v/>
      </c>
    </row>
    <row r="86" spans="1:7">
      <c r="A86" s="21">
        <v>81</v>
      </c>
      <c r="B86" s="21" t="str">
        <f>IF('Classifica Femminile'!A87=0,"",'Classifica Femminile'!A87)</f>
        <v/>
      </c>
      <c r="C86" s="21" t="str">
        <f>IF('Classifica Femminile'!B87=0,"",'Classifica Femminile'!B87)</f>
        <v/>
      </c>
      <c r="D86" s="21" t="str">
        <f>IF(ISNA(VLOOKUP(B86,'Iscrizione non competitiva'!$A$2:$D$500,4,0)),"",VLOOKUP(B86,'Iscrizione non competitiva'!$A$2:$D$500,4,0))</f>
        <v/>
      </c>
      <c r="E86" s="39" t="str">
        <f>IF(ISNA(VLOOKUP($B86,'Iscrizione non competitiva'!$A$2:$E$500,5,0)),"",VLOOKUP($B86,'Iscrizione non competitiva'!$A$2:$E$500,5,0))</f>
        <v/>
      </c>
      <c r="F86" s="22" t="str">
        <f>IF('Classifica Femminile'!D87=0,"",'Classifica Femminile'!D87)</f>
        <v/>
      </c>
      <c r="G86" s="23" t="str">
        <f t="shared" si="1"/>
        <v/>
      </c>
    </row>
    <row r="87" spans="1:7">
      <c r="A87" s="21">
        <v>82</v>
      </c>
      <c r="B87" s="21" t="str">
        <f>IF('Classifica Femminile'!A88=0,"",'Classifica Femminile'!A88)</f>
        <v/>
      </c>
      <c r="C87" s="21" t="str">
        <f>IF('Classifica Femminile'!B88=0,"",'Classifica Femminile'!B88)</f>
        <v/>
      </c>
      <c r="D87" s="21" t="str">
        <f>IF(ISNA(VLOOKUP(B87,'Iscrizione non competitiva'!$A$2:$D$500,4,0)),"",VLOOKUP(B87,'Iscrizione non competitiva'!$A$2:$D$500,4,0))</f>
        <v/>
      </c>
      <c r="E87" s="39" t="str">
        <f>IF(ISNA(VLOOKUP($B87,'Iscrizione non competitiva'!$A$2:$E$500,5,0)),"",VLOOKUP($B87,'Iscrizione non competitiva'!$A$2:$E$500,5,0))</f>
        <v/>
      </c>
      <c r="F87" s="22" t="str">
        <f>IF('Classifica Femminile'!D88=0,"",'Classifica Femminile'!D88)</f>
        <v/>
      </c>
      <c r="G87" s="23" t="str">
        <f t="shared" si="1"/>
        <v/>
      </c>
    </row>
    <row r="88" spans="1:7">
      <c r="A88" s="21">
        <v>83</v>
      </c>
      <c r="B88" s="21" t="str">
        <f>IF('Classifica Femminile'!A89=0,"",'Classifica Femminile'!A89)</f>
        <v/>
      </c>
      <c r="C88" s="21" t="str">
        <f>IF('Classifica Femminile'!B89=0,"",'Classifica Femminile'!B89)</f>
        <v/>
      </c>
      <c r="D88" s="21" t="str">
        <f>IF(ISNA(VLOOKUP(B88,'Iscrizione non competitiva'!$A$2:$D$500,4,0)),"",VLOOKUP(B88,'Iscrizione non competitiva'!$A$2:$D$500,4,0))</f>
        <v/>
      </c>
      <c r="E88" s="39" t="str">
        <f>IF(ISNA(VLOOKUP($B88,'Iscrizione non competitiva'!$A$2:$E$500,5,0)),"",VLOOKUP($B88,'Iscrizione non competitiva'!$A$2:$E$500,5,0))</f>
        <v/>
      </c>
      <c r="F88" s="22" t="str">
        <f>IF('Classifica Femminile'!D89=0,"",'Classifica Femminile'!D89)</f>
        <v/>
      </c>
      <c r="G88" s="23" t="str">
        <f t="shared" si="1"/>
        <v/>
      </c>
    </row>
    <row r="89" spans="1:7">
      <c r="A89" s="21">
        <v>84</v>
      </c>
      <c r="B89" s="21" t="str">
        <f>IF('Classifica Femminile'!A90=0,"",'Classifica Femminile'!A90)</f>
        <v/>
      </c>
      <c r="C89" s="21" t="str">
        <f>IF('Classifica Femminile'!B90=0,"",'Classifica Femminile'!B90)</f>
        <v/>
      </c>
      <c r="D89" s="21" t="str">
        <f>IF(ISNA(VLOOKUP(B89,'Iscrizione non competitiva'!$A$2:$D$500,4,0)),"",VLOOKUP(B89,'Iscrizione non competitiva'!$A$2:$D$500,4,0))</f>
        <v/>
      </c>
      <c r="E89" s="39" t="str">
        <f>IF(ISNA(VLOOKUP($B89,'Iscrizione non competitiva'!$A$2:$E$500,5,0)),"",VLOOKUP($B89,'Iscrizione non competitiva'!$A$2:$E$500,5,0))</f>
        <v/>
      </c>
      <c r="F89" s="22" t="str">
        <f>IF('Classifica Femminile'!D90=0,"",'Classifica Femminile'!D90)</f>
        <v/>
      </c>
      <c r="G89" s="23" t="str">
        <f t="shared" si="1"/>
        <v/>
      </c>
    </row>
    <row r="90" spans="1:7">
      <c r="A90" s="21">
        <v>85</v>
      </c>
      <c r="B90" s="21" t="str">
        <f>IF('Classifica Femminile'!A91=0,"",'Classifica Femminile'!A91)</f>
        <v/>
      </c>
      <c r="C90" s="21" t="str">
        <f>IF('Classifica Femminile'!B91=0,"",'Classifica Femminile'!B91)</f>
        <v/>
      </c>
      <c r="D90" s="21" t="str">
        <f>IF(ISNA(VLOOKUP(B90,'Iscrizione non competitiva'!$A$2:$D$500,4,0)),"",VLOOKUP(B90,'Iscrizione non competitiva'!$A$2:$D$500,4,0))</f>
        <v/>
      </c>
      <c r="E90" s="39" t="str">
        <f>IF(ISNA(VLOOKUP($B90,'Iscrizione non competitiva'!$A$2:$E$500,5,0)),"",VLOOKUP($B90,'Iscrizione non competitiva'!$A$2:$E$500,5,0))</f>
        <v/>
      </c>
      <c r="F90" s="22" t="str">
        <f>IF('Classifica Femminile'!D91=0,"",'Classifica Femminile'!D91)</f>
        <v/>
      </c>
      <c r="G90" s="23" t="str">
        <f t="shared" si="1"/>
        <v/>
      </c>
    </row>
    <row r="91" spans="1:7">
      <c r="A91" s="21">
        <v>86</v>
      </c>
      <c r="B91" s="21" t="str">
        <f>IF('Classifica Femminile'!A92=0,"",'Classifica Femminile'!A92)</f>
        <v/>
      </c>
      <c r="C91" s="21" t="str">
        <f>IF('Classifica Femminile'!B92=0,"",'Classifica Femminile'!B92)</f>
        <v/>
      </c>
      <c r="D91" s="21" t="str">
        <f>IF(ISNA(VLOOKUP(B91,'Iscrizione non competitiva'!$A$2:$D$500,4,0)),"",VLOOKUP(B91,'Iscrizione non competitiva'!$A$2:$D$500,4,0))</f>
        <v/>
      </c>
      <c r="E91" s="39" t="str">
        <f>IF(ISNA(VLOOKUP($B91,'Iscrizione non competitiva'!$A$2:$E$500,5,0)),"",VLOOKUP($B91,'Iscrizione non competitiva'!$A$2:$E$500,5,0))</f>
        <v/>
      </c>
      <c r="F91" s="22" t="str">
        <f>IF('Classifica Femminile'!D92=0,"",'Classifica Femminile'!D92)</f>
        <v/>
      </c>
      <c r="G91" s="23" t="str">
        <f t="shared" si="1"/>
        <v/>
      </c>
    </row>
    <row r="92" spans="1:7">
      <c r="A92" s="21">
        <v>87</v>
      </c>
      <c r="B92" s="21" t="str">
        <f>IF('Classifica Femminile'!A93=0,"",'Classifica Femminile'!A93)</f>
        <v/>
      </c>
      <c r="C92" s="21" t="str">
        <f>IF('Classifica Femminile'!B93=0,"",'Classifica Femminile'!B93)</f>
        <v/>
      </c>
      <c r="D92" s="21" t="str">
        <f>IF(ISNA(VLOOKUP(B92,'Iscrizione non competitiva'!$A$2:$D$500,4,0)),"",VLOOKUP(B92,'Iscrizione non competitiva'!$A$2:$D$500,4,0))</f>
        <v/>
      </c>
      <c r="E92" s="39" t="str">
        <f>IF(ISNA(VLOOKUP($B92,'Iscrizione non competitiva'!$A$2:$E$500,5,0)),"",VLOOKUP($B92,'Iscrizione non competitiva'!$A$2:$E$500,5,0))</f>
        <v/>
      </c>
      <c r="F92" s="22" t="str">
        <f>IF('Classifica Femminile'!D93=0,"",'Classifica Femminile'!D93)</f>
        <v/>
      </c>
      <c r="G92" s="23" t="str">
        <f t="shared" si="1"/>
        <v/>
      </c>
    </row>
    <row r="93" spans="1:7">
      <c r="A93" s="21">
        <v>88</v>
      </c>
      <c r="B93" s="21" t="str">
        <f>IF('Classifica Femminile'!A94=0,"",'Classifica Femminile'!A94)</f>
        <v/>
      </c>
      <c r="C93" s="21" t="str">
        <f>IF('Classifica Femminile'!B94=0,"",'Classifica Femminile'!B94)</f>
        <v/>
      </c>
      <c r="D93" s="21" t="str">
        <f>IF(ISNA(VLOOKUP(B93,'Iscrizione non competitiva'!$A$2:$D$500,4,0)),"",VLOOKUP(B93,'Iscrizione non competitiva'!$A$2:$D$500,4,0))</f>
        <v/>
      </c>
      <c r="E93" s="39" t="str">
        <f>IF(ISNA(VLOOKUP($B93,'Iscrizione non competitiva'!$A$2:$E$500,5,0)),"",VLOOKUP($B93,'Iscrizione non competitiva'!$A$2:$E$500,5,0))</f>
        <v/>
      </c>
      <c r="F93" s="22" t="str">
        <f>IF('Classifica Femminile'!D94=0,"",'Classifica Femminile'!D94)</f>
        <v/>
      </c>
      <c r="G93" s="23" t="str">
        <f t="shared" si="1"/>
        <v/>
      </c>
    </row>
    <row r="94" spans="1:7">
      <c r="A94" s="21">
        <v>89</v>
      </c>
      <c r="B94" s="21" t="str">
        <f>IF('Classifica Femminile'!A95=0,"",'Classifica Femminile'!A95)</f>
        <v/>
      </c>
      <c r="C94" s="21" t="str">
        <f>IF('Classifica Femminile'!B95=0,"",'Classifica Femminile'!B95)</f>
        <v/>
      </c>
      <c r="D94" s="21" t="str">
        <f>IF(ISNA(VLOOKUP(B94,'Iscrizione non competitiva'!$A$2:$D$500,4,0)),"",VLOOKUP(B94,'Iscrizione non competitiva'!$A$2:$D$500,4,0))</f>
        <v/>
      </c>
      <c r="E94" s="39" t="str">
        <f>IF(ISNA(VLOOKUP($B94,'Iscrizione non competitiva'!$A$2:$E$500,5,0)),"",VLOOKUP($B94,'Iscrizione non competitiva'!$A$2:$E$500,5,0))</f>
        <v/>
      </c>
      <c r="F94" s="22" t="str">
        <f>IF('Classifica Femminile'!D95=0,"",'Classifica Femminile'!D95)</f>
        <v/>
      </c>
      <c r="G94" s="23" t="str">
        <f t="shared" si="1"/>
        <v/>
      </c>
    </row>
    <row r="95" spans="1:7">
      <c r="A95" s="21">
        <v>90</v>
      </c>
      <c r="B95" s="21" t="str">
        <f>IF('Classifica Femminile'!A96=0,"",'Classifica Femminile'!A96)</f>
        <v/>
      </c>
      <c r="C95" s="21" t="str">
        <f>IF('Classifica Femminile'!B96=0,"",'Classifica Femminile'!B96)</f>
        <v/>
      </c>
      <c r="D95" s="21" t="str">
        <f>IF(ISNA(VLOOKUP(B95,'Iscrizione non competitiva'!$A$2:$D$500,4,0)),"",VLOOKUP(B95,'Iscrizione non competitiva'!$A$2:$D$500,4,0))</f>
        <v/>
      </c>
      <c r="E95" s="39" t="str">
        <f>IF(ISNA(VLOOKUP($B95,'Iscrizione non competitiva'!$A$2:$E$500,5,0)),"",VLOOKUP($B95,'Iscrizione non competitiva'!$A$2:$E$500,5,0))</f>
        <v/>
      </c>
      <c r="F95" s="22" t="str">
        <f>IF('Classifica Femminile'!D96=0,"",'Classifica Femminile'!D96)</f>
        <v/>
      </c>
      <c r="G95" s="23" t="str">
        <f t="shared" si="1"/>
        <v/>
      </c>
    </row>
    <row r="96" spans="1:7">
      <c r="A96" s="21">
        <v>91</v>
      </c>
      <c r="B96" s="21" t="str">
        <f>IF('Classifica Femminile'!A97=0,"",'Classifica Femminile'!A97)</f>
        <v/>
      </c>
      <c r="C96" s="21" t="str">
        <f>IF('Classifica Femminile'!B97=0,"",'Classifica Femminile'!B97)</f>
        <v/>
      </c>
      <c r="D96" s="21" t="str">
        <f>IF(ISNA(VLOOKUP(B96,'Iscrizione non competitiva'!$A$2:$D$500,4,0)),"",VLOOKUP(B96,'Iscrizione non competitiva'!$A$2:$D$500,4,0))</f>
        <v/>
      </c>
      <c r="E96" s="39" t="str">
        <f>IF(ISNA(VLOOKUP($B96,'Iscrizione non competitiva'!$A$2:$E$500,5,0)),"",VLOOKUP($B96,'Iscrizione non competitiva'!$A$2:$E$500,5,0))</f>
        <v/>
      </c>
      <c r="F96" s="22" t="str">
        <f>IF('Classifica Femminile'!D97=0,"",'Classifica Femminile'!D97)</f>
        <v/>
      </c>
      <c r="G96" s="23" t="str">
        <f t="shared" si="1"/>
        <v/>
      </c>
    </row>
    <row r="97" spans="1:7">
      <c r="A97" s="21">
        <v>92</v>
      </c>
      <c r="B97" s="21" t="str">
        <f>IF('Classifica Femminile'!A98=0,"",'Classifica Femminile'!A98)</f>
        <v/>
      </c>
      <c r="C97" s="21" t="str">
        <f>IF('Classifica Femminile'!B98=0,"",'Classifica Femminile'!B98)</f>
        <v/>
      </c>
      <c r="D97" s="21" t="str">
        <f>IF(ISNA(VLOOKUP(B97,'Iscrizione non competitiva'!$A$2:$D$500,4,0)),"",VLOOKUP(B97,'Iscrizione non competitiva'!$A$2:$D$500,4,0))</f>
        <v/>
      </c>
      <c r="E97" s="39" t="str">
        <f>IF(ISNA(VLOOKUP($B97,'Iscrizione non competitiva'!$A$2:$E$500,5,0)),"",VLOOKUP($B97,'Iscrizione non competitiva'!$A$2:$E$500,5,0))</f>
        <v/>
      </c>
      <c r="F97" s="22" t="str">
        <f>IF('Classifica Femminile'!D98=0,"",'Classifica Femminile'!D98)</f>
        <v/>
      </c>
      <c r="G97" s="23" t="str">
        <f t="shared" si="1"/>
        <v/>
      </c>
    </row>
    <row r="98" spans="1:7">
      <c r="A98" s="21">
        <v>93</v>
      </c>
      <c r="B98" s="21" t="str">
        <f>IF('Classifica Femminile'!A99=0,"",'Classifica Femminile'!A99)</f>
        <v/>
      </c>
      <c r="C98" s="21" t="str">
        <f>IF('Classifica Femminile'!B99=0,"",'Classifica Femminile'!B99)</f>
        <v/>
      </c>
      <c r="D98" s="21" t="str">
        <f>IF(ISNA(VLOOKUP(B98,'Iscrizione non competitiva'!$A$2:$D$500,4,0)),"",VLOOKUP(B98,'Iscrizione non competitiva'!$A$2:$D$500,4,0))</f>
        <v/>
      </c>
      <c r="E98" s="39" t="str">
        <f>IF(ISNA(VLOOKUP($B98,'Iscrizione non competitiva'!$A$2:$E$500,5,0)),"",VLOOKUP($B98,'Iscrizione non competitiva'!$A$2:$E$500,5,0))</f>
        <v/>
      </c>
      <c r="F98" s="22" t="str">
        <f>IF('Classifica Femminile'!D99=0,"",'Classifica Femminile'!D99)</f>
        <v/>
      </c>
      <c r="G98" s="23" t="str">
        <f t="shared" si="1"/>
        <v/>
      </c>
    </row>
    <row r="99" spans="1:7">
      <c r="A99" s="21">
        <v>94</v>
      </c>
      <c r="B99" s="21" t="str">
        <f>IF('Classifica Femminile'!A100=0,"",'Classifica Femminile'!A100)</f>
        <v/>
      </c>
      <c r="C99" s="21" t="str">
        <f>IF('Classifica Femminile'!B100=0,"",'Classifica Femminile'!B100)</f>
        <v/>
      </c>
      <c r="D99" s="21" t="str">
        <f>IF(ISNA(VLOOKUP(B99,'Iscrizione non competitiva'!$A$2:$D$500,4,0)),"",VLOOKUP(B99,'Iscrizione non competitiva'!$A$2:$D$500,4,0))</f>
        <v/>
      </c>
      <c r="E99" s="39" t="str">
        <f>IF(ISNA(VLOOKUP($B99,'Iscrizione non competitiva'!$A$2:$E$500,5,0)),"",VLOOKUP($B99,'Iscrizione non competitiva'!$A$2:$E$500,5,0))</f>
        <v/>
      </c>
      <c r="F99" s="22" t="str">
        <f>IF('Classifica Femminile'!D100=0,"",'Classifica Femminile'!D100)</f>
        <v/>
      </c>
      <c r="G99" s="23" t="str">
        <f t="shared" si="1"/>
        <v/>
      </c>
    </row>
    <row r="100" spans="1:7">
      <c r="A100" s="21">
        <v>95</v>
      </c>
      <c r="B100" s="21" t="str">
        <f>IF('Classifica Femminile'!A101=0,"",'Classifica Femminile'!A101)</f>
        <v/>
      </c>
      <c r="C100" s="21" t="str">
        <f>IF('Classifica Femminile'!B101=0,"",'Classifica Femminile'!B101)</f>
        <v/>
      </c>
      <c r="D100" s="21" t="str">
        <f>IF(ISNA(VLOOKUP(B100,'Iscrizione non competitiva'!$A$2:$D$500,4,0)),"",VLOOKUP(B100,'Iscrizione non competitiva'!$A$2:$D$500,4,0))</f>
        <v/>
      </c>
      <c r="E100" s="39" t="str">
        <f>IF(ISNA(VLOOKUP($B100,'Iscrizione non competitiva'!$A$2:$E$500,5,0)),"",VLOOKUP($B100,'Iscrizione non competitiva'!$A$2:$E$500,5,0))</f>
        <v/>
      </c>
      <c r="F100" s="22" t="str">
        <f>IF('Classifica Femminile'!D101=0,"",'Classifica Femminile'!D101)</f>
        <v/>
      </c>
      <c r="G100" s="23" t="str">
        <f t="shared" si="1"/>
        <v/>
      </c>
    </row>
    <row r="101" spans="1:7">
      <c r="A101" s="21">
        <v>96</v>
      </c>
      <c r="B101" s="21" t="str">
        <f>IF('Classifica Femminile'!A102=0,"",'Classifica Femminile'!A102)</f>
        <v/>
      </c>
      <c r="C101" s="21" t="str">
        <f>IF('Classifica Femminile'!B102=0,"",'Classifica Femminile'!B102)</f>
        <v/>
      </c>
      <c r="D101" s="21" t="str">
        <f>IF(ISNA(VLOOKUP(B101,'Iscrizione non competitiva'!$A$2:$D$500,4,0)),"",VLOOKUP(B101,'Iscrizione non competitiva'!$A$2:$D$500,4,0))</f>
        <v/>
      </c>
      <c r="E101" s="39" t="str">
        <f>IF(ISNA(VLOOKUP($B101,'Iscrizione non competitiva'!$A$2:$E$500,5,0)),"",VLOOKUP($B101,'Iscrizione non competitiva'!$A$2:$E$500,5,0))</f>
        <v/>
      </c>
      <c r="F101" s="22" t="str">
        <f>IF('Classifica Femminile'!D102=0,"",'Classifica Femminile'!D102)</f>
        <v/>
      </c>
      <c r="G101" s="23" t="str">
        <f t="shared" si="1"/>
        <v/>
      </c>
    </row>
    <row r="102" spans="1:7">
      <c r="A102" s="21">
        <v>97</v>
      </c>
      <c r="B102" s="21" t="str">
        <f>IF('Classifica Femminile'!A103=0,"",'Classifica Femminile'!A103)</f>
        <v/>
      </c>
      <c r="C102" s="21" t="str">
        <f>IF('Classifica Femminile'!B103=0,"",'Classifica Femminile'!B103)</f>
        <v/>
      </c>
      <c r="D102" s="21" t="str">
        <f>IF(ISNA(VLOOKUP(B102,'Iscrizione non competitiva'!$A$2:$D$500,4,0)),"",VLOOKUP(B102,'Iscrizione non competitiva'!$A$2:$D$500,4,0))</f>
        <v/>
      </c>
      <c r="E102" s="39" t="str">
        <f>IF(ISNA(VLOOKUP($B102,'Iscrizione non competitiva'!$A$2:$E$500,5,0)),"",VLOOKUP($B102,'Iscrizione non competitiva'!$A$2:$E$500,5,0))</f>
        <v/>
      </c>
      <c r="F102" s="22" t="str">
        <f>IF('Classifica Femminile'!D103=0,"",'Classifica Femminile'!D103)</f>
        <v/>
      </c>
      <c r="G102" s="23" t="str">
        <f t="shared" si="1"/>
        <v/>
      </c>
    </row>
    <row r="103" spans="1:7">
      <c r="A103" s="21">
        <v>98</v>
      </c>
      <c r="B103" s="21" t="str">
        <f>IF('Classifica Femminile'!A104=0,"",'Classifica Femminile'!A104)</f>
        <v/>
      </c>
      <c r="C103" s="21" t="str">
        <f>IF('Classifica Femminile'!B104=0,"",'Classifica Femminile'!B104)</f>
        <v/>
      </c>
      <c r="D103" s="21" t="str">
        <f>IF(ISNA(VLOOKUP(B103,'Iscrizione non competitiva'!$A$2:$D$500,4,0)),"",VLOOKUP(B103,'Iscrizione non competitiva'!$A$2:$D$500,4,0))</f>
        <v/>
      </c>
      <c r="E103" s="39" t="str">
        <f>IF(ISNA(VLOOKUP($B103,'Iscrizione non competitiva'!$A$2:$E$500,5,0)),"",VLOOKUP($B103,'Iscrizione non competitiva'!$A$2:$E$500,5,0))</f>
        <v/>
      </c>
      <c r="F103" s="22" t="str">
        <f>IF('Classifica Femminile'!D104=0,"",'Classifica Femminile'!D104)</f>
        <v/>
      </c>
      <c r="G103" s="23" t="str">
        <f t="shared" si="1"/>
        <v/>
      </c>
    </row>
    <row r="104" spans="1:7">
      <c r="A104" s="21">
        <v>99</v>
      </c>
      <c r="B104" s="21" t="str">
        <f>IF('Classifica Femminile'!A105=0,"",'Classifica Femminile'!A105)</f>
        <v/>
      </c>
      <c r="C104" s="21" t="str">
        <f>IF('Classifica Femminile'!B105=0,"",'Classifica Femminile'!B105)</f>
        <v/>
      </c>
      <c r="D104" s="21" t="str">
        <f>IF(ISNA(VLOOKUP(B104,'Iscrizione non competitiva'!$A$2:$D$500,4,0)),"",VLOOKUP(B104,'Iscrizione non competitiva'!$A$2:$D$500,4,0))</f>
        <v/>
      </c>
      <c r="E104" s="39" t="str">
        <f>IF(ISNA(VLOOKUP($B104,'Iscrizione non competitiva'!$A$2:$E$500,5,0)),"",VLOOKUP($B104,'Iscrizione non competitiva'!$A$2:$E$500,5,0))</f>
        <v/>
      </c>
      <c r="F104" s="22" t="str">
        <f>IF('Classifica Femminile'!D105=0,"",'Classifica Femminile'!D105)</f>
        <v/>
      </c>
      <c r="G104" s="23" t="str">
        <f t="shared" si="1"/>
        <v/>
      </c>
    </row>
    <row r="105" spans="1:7">
      <c r="A105" s="21">
        <v>100</v>
      </c>
      <c r="B105" s="21" t="str">
        <f>IF('Classifica Femminile'!A106=0,"",'Classifica Femminile'!A106)</f>
        <v/>
      </c>
      <c r="C105" s="21" t="str">
        <f>IF('Classifica Femminile'!B106=0,"",'Classifica Femminile'!B106)</f>
        <v/>
      </c>
      <c r="D105" s="21" t="str">
        <f>IF(ISNA(VLOOKUP(B105,'Iscrizione non competitiva'!$A$2:$D$500,4,0)),"",VLOOKUP(B105,'Iscrizione non competitiva'!$A$2:$D$500,4,0))</f>
        <v/>
      </c>
      <c r="E105" s="39" t="str">
        <f>IF(ISNA(VLOOKUP($B105,'Iscrizione non competitiva'!$A$2:$E$500,5,0)),"",VLOOKUP($B105,'Iscrizione non competitiva'!$A$2:$E$500,5,0))</f>
        <v/>
      </c>
      <c r="F105" s="22" t="str">
        <f>IF('Classifica Femminile'!D106=0,"",'Classifica Femminile'!D106)</f>
        <v/>
      </c>
      <c r="G105" s="23" t="str">
        <f t="shared" si="1"/>
        <v/>
      </c>
    </row>
    <row r="106" spans="1:7">
      <c r="A106" s="21">
        <v>101</v>
      </c>
      <c r="B106" s="21" t="str">
        <f>IF('Classifica Femminile'!A107=0,"",'Classifica Femminile'!A107)</f>
        <v/>
      </c>
      <c r="C106" s="21" t="str">
        <f>IF('Classifica Femminile'!B107=0,"",'Classifica Femminile'!B107)</f>
        <v/>
      </c>
      <c r="D106" s="21" t="str">
        <f>IF(ISNA(VLOOKUP(B106,'Iscrizione non competitiva'!$A$2:$D$500,4,0)),"",VLOOKUP(B106,'Iscrizione non competitiva'!$A$2:$D$500,4,0))</f>
        <v/>
      </c>
      <c r="E106" s="39" t="str">
        <f>IF(ISNA(VLOOKUP($B106,'Iscrizione non competitiva'!$A$2:$E$500,5,0)),"",VLOOKUP($B106,'Iscrizione non competitiva'!$A$2:$E$500,5,0))</f>
        <v/>
      </c>
      <c r="F106" s="22" t="str">
        <f>IF('Classifica Femminile'!D107=0,"",'Classifica Femminile'!D107)</f>
        <v/>
      </c>
      <c r="G106" s="23" t="str">
        <f t="shared" si="1"/>
        <v/>
      </c>
    </row>
    <row r="107" spans="1:7">
      <c r="A107" s="21">
        <v>102</v>
      </c>
      <c r="B107" s="21" t="str">
        <f>IF('Classifica Femminile'!A108=0,"",'Classifica Femminile'!A108)</f>
        <v/>
      </c>
      <c r="C107" s="21" t="str">
        <f>IF('Classifica Femminile'!B108=0,"",'Classifica Femminile'!B108)</f>
        <v/>
      </c>
      <c r="D107" s="21" t="str">
        <f>IF(ISNA(VLOOKUP(B107,'Iscrizione non competitiva'!$A$2:$D$500,4,0)),"",VLOOKUP(B107,'Iscrizione non competitiva'!$A$2:$D$500,4,0))</f>
        <v/>
      </c>
      <c r="E107" s="39" t="str">
        <f>IF(ISNA(VLOOKUP($B107,'Iscrizione non competitiva'!$A$2:$E$500,5,0)),"",VLOOKUP($B107,'Iscrizione non competitiva'!$A$2:$E$500,5,0))</f>
        <v/>
      </c>
      <c r="F107" s="22" t="str">
        <f>IF('Classifica Femminile'!D108=0,"",'Classifica Femminile'!D108)</f>
        <v/>
      </c>
      <c r="G107" s="23" t="str">
        <f t="shared" si="1"/>
        <v/>
      </c>
    </row>
    <row r="108" spans="1:7">
      <c r="A108" s="21">
        <v>103</v>
      </c>
      <c r="B108" s="21" t="str">
        <f>IF('Classifica Femminile'!A109=0,"",'Classifica Femminile'!A109)</f>
        <v/>
      </c>
      <c r="C108" s="21" t="str">
        <f>IF('Classifica Femminile'!B109=0,"",'Classifica Femminile'!B109)</f>
        <v/>
      </c>
      <c r="D108" s="21" t="str">
        <f>IF(ISNA(VLOOKUP(B108,'Iscrizione non competitiva'!$A$2:$D$500,4,0)),"",VLOOKUP(B108,'Iscrizione non competitiva'!$A$2:$D$500,4,0))</f>
        <v/>
      </c>
      <c r="E108" s="39" t="str">
        <f>IF(ISNA(VLOOKUP($B108,'Iscrizione non competitiva'!$A$2:$E$500,5,0)),"",VLOOKUP($B108,'Iscrizione non competitiva'!$A$2:$E$500,5,0))</f>
        <v/>
      </c>
      <c r="F108" s="22" t="str">
        <f>IF('Classifica Femminile'!D109=0,"",'Classifica Femminile'!D109)</f>
        <v/>
      </c>
      <c r="G108" s="23" t="str">
        <f t="shared" si="1"/>
        <v/>
      </c>
    </row>
    <row r="109" spans="1:7">
      <c r="A109" s="21">
        <v>104</v>
      </c>
      <c r="B109" s="21" t="str">
        <f>IF('Classifica Femminile'!A110=0,"",'Classifica Femminile'!A110)</f>
        <v/>
      </c>
      <c r="C109" s="21" t="str">
        <f>IF('Classifica Femminile'!B110=0,"",'Classifica Femminile'!B110)</f>
        <v/>
      </c>
      <c r="D109" s="21" t="str">
        <f>IF(ISNA(VLOOKUP(B109,'Iscrizione non competitiva'!$A$2:$D$500,4,0)),"",VLOOKUP(B109,'Iscrizione non competitiva'!$A$2:$D$500,4,0))</f>
        <v/>
      </c>
      <c r="E109" s="39" t="str">
        <f>IF(ISNA(VLOOKUP($B109,'Iscrizione non competitiva'!$A$2:$E$500,5,0)),"",VLOOKUP($B109,'Iscrizione non competitiva'!$A$2:$E$500,5,0))</f>
        <v/>
      </c>
      <c r="F109" s="22" t="str">
        <f>IF('Classifica Femminile'!D110=0,"",'Classifica Femminile'!D110)</f>
        <v/>
      </c>
      <c r="G109" s="23" t="str">
        <f t="shared" si="1"/>
        <v/>
      </c>
    </row>
    <row r="110" spans="1:7">
      <c r="A110" s="21">
        <v>105</v>
      </c>
      <c r="B110" s="21" t="str">
        <f>IF('Classifica Femminile'!A111=0,"",'Classifica Femminile'!A111)</f>
        <v/>
      </c>
      <c r="C110" s="21" t="str">
        <f>IF('Classifica Femminile'!B111=0,"",'Classifica Femminile'!B111)</f>
        <v/>
      </c>
      <c r="D110" s="21" t="str">
        <f>IF(ISNA(VLOOKUP(B110,'Iscrizione non competitiva'!$A$2:$D$500,4,0)),"",VLOOKUP(B110,'Iscrizione non competitiva'!$A$2:$D$500,4,0))</f>
        <v/>
      </c>
      <c r="E110" s="39" t="str">
        <f>IF(ISNA(VLOOKUP($B110,'Iscrizione non competitiva'!$A$2:$E$500,5,0)),"",VLOOKUP($B110,'Iscrizione non competitiva'!$A$2:$E$500,5,0))</f>
        <v/>
      </c>
      <c r="F110" s="22" t="str">
        <f>IF('Classifica Femminile'!D111=0,"",'Classifica Femminile'!D111)</f>
        <v/>
      </c>
      <c r="G110" s="23" t="str">
        <f t="shared" si="1"/>
        <v/>
      </c>
    </row>
    <row r="111" spans="1:7">
      <c r="A111" s="21">
        <v>106</v>
      </c>
      <c r="B111" s="21" t="str">
        <f>IF('Classifica Femminile'!A112=0,"",'Classifica Femminile'!A112)</f>
        <v/>
      </c>
      <c r="C111" s="21" t="str">
        <f>IF('Classifica Femminile'!B112=0,"",'Classifica Femminile'!B112)</f>
        <v/>
      </c>
      <c r="D111" s="21" t="str">
        <f>IF(ISNA(VLOOKUP(B111,'Iscrizione non competitiva'!$A$2:$D$500,4,0)),"",VLOOKUP(B111,'Iscrizione non competitiva'!$A$2:$D$500,4,0))</f>
        <v/>
      </c>
      <c r="E111" s="39" t="str">
        <f>IF(ISNA(VLOOKUP($B111,'Iscrizione non competitiva'!$A$2:$E$500,5,0)),"",VLOOKUP($B111,'Iscrizione non competitiva'!$A$2:$E$500,5,0))</f>
        <v/>
      </c>
      <c r="F111" s="22" t="str">
        <f>IF('Classifica Femminile'!D112=0,"",'Classifica Femminile'!D112)</f>
        <v/>
      </c>
      <c r="G111" s="23" t="str">
        <f t="shared" si="1"/>
        <v/>
      </c>
    </row>
    <row r="112" spans="1:7">
      <c r="A112" s="21">
        <v>107</v>
      </c>
      <c r="B112" s="21" t="str">
        <f>IF('Classifica Femminile'!A113=0,"",'Classifica Femminile'!A113)</f>
        <v/>
      </c>
      <c r="C112" s="21" t="str">
        <f>IF('Classifica Femminile'!B113=0,"",'Classifica Femminile'!B113)</f>
        <v/>
      </c>
      <c r="D112" s="21" t="str">
        <f>IF(ISNA(VLOOKUP(B112,'Iscrizione non competitiva'!$A$2:$D$500,4,0)),"",VLOOKUP(B112,'Iscrizione non competitiva'!$A$2:$D$500,4,0))</f>
        <v/>
      </c>
      <c r="E112" s="39" t="str">
        <f>IF(ISNA(VLOOKUP($B112,'Iscrizione non competitiva'!$A$2:$E$500,5,0)),"",VLOOKUP($B112,'Iscrizione non competitiva'!$A$2:$E$500,5,0))</f>
        <v/>
      </c>
      <c r="F112" s="22" t="str">
        <f>IF('Classifica Femminile'!D113=0,"",'Classifica Femminile'!D113)</f>
        <v/>
      </c>
      <c r="G112" s="23" t="str">
        <f t="shared" si="1"/>
        <v/>
      </c>
    </row>
    <row r="113" spans="1:7">
      <c r="A113" s="21">
        <v>108</v>
      </c>
      <c r="B113" s="21" t="str">
        <f>IF('Classifica Femminile'!A114=0,"",'Classifica Femminile'!A114)</f>
        <v/>
      </c>
      <c r="C113" s="21" t="str">
        <f>IF('Classifica Femminile'!B114=0,"",'Classifica Femminile'!B114)</f>
        <v/>
      </c>
      <c r="D113" s="21" t="str">
        <f>IF(ISNA(VLOOKUP(B113,'Iscrizione non competitiva'!$A$2:$D$500,4,0)),"",VLOOKUP(B113,'Iscrizione non competitiva'!$A$2:$D$500,4,0))</f>
        <v/>
      </c>
      <c r="E113" s="39" t="str">
        <f>IF(ISNA(VLOOKUP($B113,'Iscrizione non competitiva'!$A$2:$E$500,5,0)),"",VLOOKUP($B113,'Iscrizione non competitiva'!$A$2:$E$500,5,0))</f>
        <v/>
      </c>
      <c r="F113" s="22" t="str">
        <f>IF('Classifica Femminile'!D114=0,"",'Classifica Femminile'!D114)</f>
        <v/>
      </c>
      <c r="G113" s="23" t="str">
        <f t="shared" si="1"/>
        <v/>
      </c>
    </row>
    <row r="114" spans="1:7">
      <c r="A114" s="21">
        <v>109</v>
      </c>
      <c r="B114" s="21" t="str">
        <f>IF('Classifica Femminile'!A115=0,"",'Classifica Femminile'!A115)</f>
        <v/>
      </c>
      <c r="C114" s="21" t="str">
        <f>IF('Classifica Femminile'!B115=0,"",'Classifica Femminile'!B115)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Femminile'!D115=0,"",'Classifica Femminile'!D115)</f>
        <v/>
      </c>
      <c r="G114" s="23" t="str">
        <f t="shared" si="1"/>
        <v/>
      </c>
    </row>
    <row r="115" spans="1:7">
      <c r="A115" s="21">
        <v>110</v>
      </c>
      <c r="B115" s="21" t="str">
        <f>IF('Classifica Femminile'!A116=0,"",'Classifica Femminile'!A116)</f>
        <v/>
      </c>
      <c r="C115" s="21" t="str">
        <f>IF('Classifica Femminile'!B116=0,"",'Classifica Femminile'!B116)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Femminile'!D116=0,"",'Classifica Femminile'!D116)</f>
        <v/>
      </c>
      <c r="G115" s="23" t="str">
        <f t="shared" si="1"/>
        <v/>
      </c>
    </row>
    <row r="116" spans="1:7">
      <c r="A116" s="21">
        <v>111</v>
      </c>
      <c r="B116" s="21" t="str">
        <f>IF('Classifica Femminile'!A117=0,"",'Classifica Femminile'!A117)</f>
        <v/>
      </c>
      <c r="C116" s="21" t="str">
        <f>IF('Classifica Femminile'!B117=0,"",'Classifica Femminile'!B117)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Femminile'!D117=0,"",'Classifica Femminile'!D117)</f>
        <v/>
      </c>
      <c r="G116" s="23" t="str">
        <f t="shared" si="1"/>
        <v/>
      </c>
    </row>
    <row r="117" spans="1:7">
      <c r="A117" s="21">
        <v>112</v>
      </c>
      <c r="B117" s="21" t="str">
        <f>IF('Classifica Femminile'!A118=0,"",'Classifica Femminile'!A118)</f>
        <v/>
      </c>
      <c r="C117" s="21" t="str">
        <f>IF('Classifica Femminile'!B118=0,"",'Classifica Femminile'!B118)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Femminile'!D118=0,"",'Classifica Femminile'!D118)</f>
        <v/>
      </c>
      <c r="G117" s="23" t="str">
        <f t="shared" si="1"/>
        <v/>
      </c>
    </row>
    <row r="118" spans="1:7">
      <c r="A118" s="21">
        <v>113</v>
      </c>
      <c r="B118" s="21" t="str">
        <f>IF('Classifica Femminile'!A119=0,"",'Classifica Femminile'!A119)</f>
        <v/>
      </c>
      <c r="C118" s="21" t="str">
        <f>IF('Classifica Femminile'!B119=0,"",'Classifica Femminile'!B119)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Femminile'!D119=0,"",'Classifica Femminile'!D119)</f>
        <v/>
      </c>
      <c r="G118" s="23" t="str">
        <f t="shared" si="1"/>
        <v/>
      </c>
    </row>
    <row r="119" spans="1:7">
      <c r="A119" s="21">
        <v>114</v>
      </c>
      <c r="B119" s="21" t="str">
        <f>IF('Classifica Femminile'!A120=0,"",'Classifica Femminile'!A120)</f>
        <v/>
      </c>
      <c r="C119" s="21" t="str">
        <f>IF('Classifica Femminile'!B120=0,"",'Classifica Femminile'!B120)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Femminile'!D120=0,"",'Classifica Femminile'!D120)</f>
        <v/>
      </c>
      <c r="G119" s="23" t="str">
        <f t="shared" si="1"/>
        <v/>
      </c>
    </row>
    <row r="120" spans="1:7">
      <c r="A120" s="21">
        <v>115</v>
      </c>
      <c r="B120" s="21" t="str">
        <f>IF('Classifica Femminile'!A121=0,"",'Classifica Femminile'!A121)</f>
        <v/>
      </c>
      <c r="C120" s="21" t="str">
        <f>IF('Classifica Femminile'!B121=0,"",'Classifica Femminile'!B121)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Femminile'!D121=0,"",'Classifica Femminile'!D121)</f>
        <v/>
      </c>
      <c r="G120" s="23" t="str">
        <f t="shared" si="1"/>
        <v/>
      </c>
    </row>
    <row r="121" spans="1:7">
      <c r="A121" s="21">
        <v>116</v>
      </c>
      <c r="B121" s="21" t="str">
        <f>IF('Classifica Femminile'!A122=0,"",'Classifica Femminile'!A122)</f>
        <v/>
      </c>
      <c r="C121" s="21" t="str">
        <f>IF('Classifica Femminile'!B122=0,"",'Classifica Femminile'!B122)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Femminile'!D122=0,"",'Classifica Femminile'!D122)</f>
        <v/>
      </c>
      <c r="G121" s="23" t="str">
        <f t="shared" si="1"/>
        <v/>
      </c>
    </row>
    <row r="122" spans="1:7">
      <c r="A122" s="21">
        <v>117</v>
      </c>
      <c r="B122" s="21" t="str">
        <f>IF('Classifica Femminile'!A123=0,"",'Classifica Femminile'!A123)</f>
        <v/>
      </c>
      <c r="C122" s="21" t="str">
        <f>IF('Classifica Femminile'!B123=0,"",'Classifica Femminile'!B123)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Femminile'!D123=0,"",'Classifica Femminile'!D123)</f>
        <v/>
      </c>
      <c r="G122" s="23" t="str">
        <f t="shared" si="1"/>
        <v/>
      </c>
    </row>
    <row r="123" spans="1:7">
      <c r="A123" s="21">
        <v>118</v>
      </c>
      <c r="B123" s="21" t="str">
        <f>IF('Classifica Femminile'!A124=0,"",'Classifica Femminile'!A124)</f>
        <v/>
      </c>
      <c r="C123" s="21" t="str">
        <f>IF('Classifica Femminile'!B124=0,"",'Classifica Femminile'!B124)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Femminile'!D124=0,"",'Classifica Femminile'!D124)</f>
        <v/>
      </c>
      <c r="G123" s="23" t="str">
        <f t="shared" si="1"/>
        <v/>
      </c>
    </row>
    <row r="124" spans="1:7">
      <c r="A124" s="21">
        <v>119</v>
      </c>
      <c r="B124" s="21" t="str">
        <f>IF('Classifica Femminile'!A125=0,"",'Classifica Femminile'!A125)</f>
        <v/>
      </c>
      <c r="C124" s="21" t="str">
        <f>IF('Classifica Femminile'!B125=0,"",'Classifica Femminile'!B125)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Femminile'!D125=0,"",'Classifica Femminile'!D125)</f>
        <v/>
      </c>
      <c r="G124" s="23" t="str">
        <f t="shared" si="1"/>
        <v/>
      </c>
    </row>
    <row r="125" spans="1:7">
      <c r="A125" s="21">
        <v>120</v>
      </c>
      <c r="B125" s="21" t="str">
        <f>IF('Classifica Femminile'!A126=0,"",'Classifica Femminile'!A126)</f>
        <v/>
      </c>
      <c r="C125" s="21" t="str">
        <f>IF('Classifica Femminile'!B126=0,"",'Classifica Femminile'!B126)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Femminile'!D126=0,"",'Classifica Femminile'!D126)</f>
        <v/>
      </c>
      <c r="G125" s="23" t="str">
        <f t="shared" si="1"/>
        <v/>
      </c>
    </row>
    <row r="126" spans="1:7">
      <c r="A126" s="21">
        <v>121</v>
      </c>
      <c r="B126" s="21" t="str">
        <f>IF('Classifica Femminile'!A127=0,"",'Classifica Femminile'!A127)</f>
        <v/>
      </c>
      <c r="C126" s="21" t="str">
        <f>IF('Classifica Femminile'!B127=0,"",'Classifica Femminile'!B127)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Femminile'!D127=0,"",'Classifica Femminile'!D127)</f>
        <v/>
      </c>
      <c r="G126" s="23" t="str">
        <f t="shared" si="1"/>
        <v/>
      </c>
    </row>
    <row r="127" spans="1:7">
      <c r="A127" s="21">
        <v>122</v>
      </c>
      <c r="B127" s="21" t="str">
        <f>IF('Classifica Femminile'!A128=0,"",'Classifica Femminile'!A128)</f>
        <v/>
      </c>
      <c r="C127" s="21" t="str">
        <f>IF('Classifica Femminile'!B128=0,"",'Classifica Femminile'!B128)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Femminile'!D128=0,"",'Classifica Femminile'!D128)</f>
        <v/>
      </c>
      <c r="G127" s="23" t="str">
        <f t="shared" si="1"/>
        <v/>
      </c>
    </row>
    <row r="128" spans="1:7">
      <c r="A128" s="21">
        <v>123</v>
      </c>
      <c r="B128" s="21" t="str">
        <f>IF('Classifica Femminile'!A129=0,"",'Classifica Femminile'!A129)</f>
        <v/>
      </c>
      <c r="C128" s="21" t="str">
        <f>IF('Classifica Femminile'!B129=0,"",'Classifica Femminile'!B129)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Femminile'!D129=0,"",'Classifica Femminile'!D129)</f>
        <v/>
      </c>
      <c r="G128" s="23" t="str">
        <f t="shared" si="1"/>
        <v/>
      </c>
    </row>
    <row r="129" spans="1:7">
      <c r="A129" s="21">
        <v>124</v>
      </c>
      <c r="B129" s="21" t="str">
        <f>IF('Classifica Femminile'!A130=0,"",'Classifica Femminile'!A130)</f>
        <v/>
      </c>
      <c r="C129" s="21" t="str">
        <f>IF('Classifica Femminile'!B130=0,"",'Classifica Femminile'!B130)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Femminile'!D130=0,"",'Classifica Femminile'!D130)</f>
        <v/>
      </c>
      <c r="G129" s="23" t="str">
        <f t="shared" si="1"/>
        <v/>
      </c>
    </row>
    <row r="130" spans="1:7">
      <c r="A130" s="21">
        <v>125</v>
      </c>
      <c r="B130" s="21" t="str">
        <f>IF('Classifica Femminile'!A131=0,"",'Classifica Femminile'!A131)</f>
        <v/>
      </c>
      <c r="C130" s="21" t="str">
        <f>IF('Classifica Femminile'!B131=0,"",'Classifica Femminile'!B131)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Femminile'!D131=0,"",'Classifica Femminile'!D131)</f>
        <v/>
      </c>
      <c r="G130" s="23" t="str">
        <f t="shared" si="1"/>
        <v/>
      </c>
    </row>
    <row r="131" spans="1:7">
      <c r="A131" s="21">
        <v>126</v>
      </c>
      <c r="B131" s="21" t="str">
        <f>IF('Classifica Femminile'!A132=0,"",'Classifica Femminile'!A132)</f>
        <v/>
      </c>
      <c r="C131" s="21" t="str">
        <f>IF('Classifica Femminile'!B132=0,"",'Classifica Femminile'!B132)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Femminile'!D132=0,"",'Classifica Femminile'!D132)</f>
        <v/>
      </c>
      <c r="G131" s="23" t="str">
        <f t="shared" si="1"/>
        <v/>
      </c>
    </row>
    <row r="132" spans="1:7">
      <c r="A132" s="21">
        <v>127</v>
      </c>
      <c r="B132" s="21" t="str">
        <f>IF('Classifica Femminile'!A133=0,"",'Classifica Femminile'!A133)</f>
        <v/>
      </c>
      <c r="C132" s="21" t="str">
        <f>IF('Classifica Femminile'!B133=0,"",'Classifica Femminile'!B133)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Femminile'!D133=0,"",'Classifica Femminile'!D133)</f>
        <v/>
      </c>
      <c r="G132" s="23" t="str">
        <f t="shared" si="1"/>
        <v/>
      </c>
    </row>
    <row r="133" spans="1:7">
      <c r="A133" s="21">
        <v>128</v>
      </c>
      <c r="B133" s="21" t="str">
        <f>IF('Classifica Femminile'!A134=0,"",'Classifica Femminile'!A134)</f>
        <v/>
      </c>
      <c r="C133" s="21" t="str">
        <f>IF('Classifica Femminile'!B134=0,"",'Classifica Femminile'!B134)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Femminile'!D134=0,"",'Classifica Femminile'!D134)</f>
        <v/>
      </c>
      <c r="G133" s="23" t="str">
        <f t="shared" si="1"/>
        <v/>
      </c>
    </row>
    <row r="134" spans="1:7">
      <c r="A134" s="21">
        <v>129</v>
      </c>
      <c r="B134" s="21" t="str">
        <f>IF('Classifica Femminile'!A135=0,"",'Classifica Femminile'!A135)</f>
        <v/>
      </c>
      <c r="C134" s="21" t="str">
        <f>IF('Classifica Femminile'!B135=0,"",'Classifica Femminile'!B135)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Femminile'!D135=0,"",'Classifica Femminile'!D135)</f>
        <v/>
      </c>
      <c r="G134" s="23" t="str">
        <f t="shared" si="1"/>
        <v/>
      </c>
    </row>
    <row r="135" spans="1:7">
      <c r="A135" s="21">
        <v>130</v>
      </c>
      <c r="B135" s="21" t="str">
        <f>IF('Classifica Femminile'!A136=0,"",'Classifica Femminile'!A136)</f>
        <v/>
      </c>
      <c r="C135" s="21" t="str">
        <f>IF('Classifica Femminile'!B136=0,"",'Classifica Femminile'!B136)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Femminile'!D136=0,"",'Classifica Femminile'!D136)</f>
        <v/>
      </c>
      <c r="G135" s="23" t="str">
        <f t="shared" si="1"/>
        <v/>
      </c>
    </row>
    <row r="136" spans="1:7">
      <c r="A136" s="21">
        <v>131</v>
      </c>
      <c r="B136" s="21" t="str">
        <f>IF('Classifica Femminile'!A137=0,"",'Classifica Femminile'!A137)</f>
        <v/>
      </c>
      <c r="C136" s="21" t="str">
        <f>IF('Classifica Femminile'!B137=0,"",'Classifica Femminile'!B137)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Femminile'!D137=0,"",'Classifica Femminile'!D137)</f>
        <v/>
      </c>
      <c r="G136" s="23" t="str">
        <f t="shared" ref="G136:G199" si="2">IF(F136="","",F136-$F$6)</f>
        <v/>
      </c>
    </row>
    <row r="137" spans="1:7">
      <c r="A137" s="21">
        <v>132</v>
      </c>
      <c r="B137" s="21" t="str">
        <f>IF('Classifica Femminile'!A138=0,"",'Classifica Femminile'!A138)</f>
        <v/>
      </c>
      <c r="C137" s="21" t="str">
        <f>IF('Classifica Femminile'!B138=0,"",'Classifica Femminile'!B138)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Femminile'!D138=0,"",'Classifica Femminile'!D138)</f>
        <v/>
      </c>
      <c r="G137" s="23" t="str">
        <f t="shared" si="2"/>
        <v/>
      </c>
    </row>
    <row r="138" spans="1:7">
      <c r="A138" s="21">
        <v>133</v>
      </c>
      <c r="B138" s="21" t="str">
        <f>IF('Classifica Femminile'!A139=0,"",'Classifica Femminile'!A139)</f>
        <v/>
      </c>
      <c r="C138" s="21" t="str">
        <f>IF('Classifica Femminile'!B139=0,"",'Classifica Femminile'!B139)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Femminile'!D139=0,"",'Classifica Femminile'!D139)</f>
        <v/>
      </c>
      <c r="G138" s="23" t="str">
        <f t="shared" si="2"/>
        <v/>
      </c>
    </row>
    <row r="139" spans="1:7">
      <c r="A139" s="21">
        <v>134</v>
      </c>
      <c r="B139" s="21" t="str">
        <f>IF('Classifica Femminile'!A140=0,"",'Classifica Femminile'!A140)</f>
        <v/>
      </c>
      <c r="C139" s="21" t="str">
        <f>IF('Classifica Femminile'!B140=0,"",'Classifica Femminile'!B140)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Femminile'!D140=0,"",'Classifica Femminile'!D140)</f>
        <v/>
      </c>
      <c r="G139" s="23" t="str">
        <f t="shared" si="2"/>
        <v/>
      </c>
    </row>
    <row r="140" spans="1:7">
      <c r="A140" s="21">
        <v>135</v>
      </c>
      <c r="B140" s="21" t="str">
        <f>IF('Classifica Femminile'!A141=0,"",'Classifica Femminile'!A141)</f>
        <v/>
      </c>
      <c r="C140" s="21" t="str">
        <f>IF('Classifica Femminile'!B141=0,"",'Classifica Femminile'!B141)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Femminile'!D141=0,"",'Classifica Femminile'!D141)</f>
        <v/>
      </c>
      <c r="G140" s="23" t="str">
        <f t="shared" si="2"/>
        <v/>
      </c>
    </row>
    <row r="141" spans="1:7">
      <c r="A141" s="21">
        <v>136</v>
      </c>
      <c r="B141" s="21" t="str">
        <f>IF('Classifica Femminile'!A142=0,"",'Classifica Femminile'!A142)</f>
        <v/>
      </c>
      <c r="C141" s="21" t="str">
        <f>IF('Classifica Femminile'!B142=0,"",'Classifica Femminile'!B142)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Femminile'!D142=0,"",'Classifica Femminile'!D142)</f>
        <v/>
      </c>
      <c r="G141" s="23" t="str">
        <f t="shared" si="2"/>
        <v/>
      </c>
    </row>
    <row r="142" spans="1:7">
      <c r="A142" s="21">
        <v>137</v>
      </c>
      <c r="B142" s="21" t="str">
        <f>IF('Classifica Femminile'!A143=0,"",'Classifica Femminile'!A143)</f>
        <v/>
      </c>
      <c r="C142" s="21" t="str">
        <f>IF('Classifica Femminile'!B143=0,"",'Classifica Femminile'!B143)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Femminile'!D143=0,"",'Classifica Femminile'!D143)</f>
        <v/>
      </c>
      <c r="G142" s="23" t="str">
        <f t="shared" si="2"/>
        <v/>
      </c>
    </row>
    <row r="143" spans="1:7">
      <c r="A143" s="21">
        <v>138</v>
      </c>
      <c r="B143" s="21" t="str">
        <f>IF('Classifica Femminile'!A144=0,"",'Classifica Femminile'!A144)</f>
        <v/>
      </c>
      <c r="C143" s="21" t="str">
        <f>IF('Classifica Femminile'!B144=0,"",'Classifica Femminile'!B144)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Femminile'!D144=0,"",'Classifica Femminile'!D144)</f>
        <v/>
      </c>
      <c r="G143" s="23" t="str">
        <f t="shared" si="2"/>
        <v/>
      </c>
    </row>
    <row r="144" spans="1:7">
      <c r="A144" s="21">
        <v>139</v>
      </c>
      <c r="B144" s="21" t="str">
        <f>IF('Classifica Femminile'!A145=0,"",'Classifica Femminile'!A145)</f>
        <v/>
      </c>
      <c r="C144" s="21" t="str">
        <f>IF('Classifica Femminile'!B145=0,"",'Classifica Femminile'!B145)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Femminile'!D145=0,"",'Classifica Femminile'!D145)</f>
        <v/>
      </c>
      <c r="G144" s="23" t="str">
        <f t="shared" si="2"/>
        <v/>
      </c>
    </row>
    <row r="145" spans="1:7">
      <c r="A145" s="21">
        <v>140</v>
      </c>
      <c r="B145" s="21" t="str">
        <f>IF('Classifica Femminile'!A146=0,"",'Classifica Femminile'!A146)</f>
        <v/>
      </c>
      <c r="C145" s="21" t="str">
        <f>IF('Classifica Femminile'!B146=0,"",'Classifica Femminile'!B146)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Femminile'!D146=0,"",'Classifica Femminile'!D146)</f>
        <v/>
      </c>
      <c r="G145" s="23" t="str">
        <f t="shared" si="2"/>
        <v/>
      </c>
    </row>
    <row r="146" spans="1:7">
      <c r="A146" s="21">
        <v>141</v>
      </c>
      <c r="B146" s="21" t="str">
        <f>IF('Classifica Femminile'!A147=0,"",'Classifica Femminile'!A147)</f>
        <v/>
      </c>
      <c r="C146" s="21" t="str">
        <f>IF('Classifica Femminile'!B147=0,"",'Classifica Femminile'!B147)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Femminile'!D147=0,"",'Classifica Femminile'!D147)</f>
        <v/>
      </c>
      <c r="G146" s="23" t="str">
        <f t="shared" si="2"/>
        <v/>
      </c>
    </row>
    <row r="147" spans="1:7">
      <c r="A147" s="21">
        <v>142</v>
      </c>
      <c r="B147" s="21" t="str">
        <f>IF('Classifica Femminile'!A148=0,"",'Classifica Femminile'!A148)</f>
        <v/>
      </c>
      <c r="C147" s="21" t="str">
        <f>IF('Classifica Femminile'!B148=0,"",'Classifica Femminile'!B148)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Femminile'!D148=0,"",'Classifica Femminile'!D148)</f>
        <v/>
      </c>
      <c r="G147" s="23" t="str">
        <f t="shared" si="2"/>
        <v/>
      </c>
    </row>
    <row r="148" spans="1:7">
      <c r="A148" s="21">
        <v>143</v>
      </c>
      <c r="B148" s="21" t="str">
        <f>IF('Classifica Femminile'!A149=0,"",'Classifica Femminile'!A149)</f>
        <v/>
      </c>
      <c r="C148" s="21" t="str">
        <f>IF('Classifica Femminile'!B149=0,"",'Classifica Femminile'!B149)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Femminile'!D149=0,"",'Classifica Femminile'!D149)</f>
        <v/>
      </c>
      <c r="G148" s="23" t="str">
        <f t="shared" si="2"/>
        <v/>
      </c>
    </row>
    <row r="149" spans="1:7">
      <c r="A149" s="21">
        <v>144</v>
      </c>
      <c r="B149" s="21" t="str">
        <f>IF('Classifica Femminile'!A150=0,"",'Classifica Femminile'!A150)</f>
        <v/>
      </c>
      <c r="C149" s="21" t="str">
        <f>IF('Classifica Femminile'!B150=0,"",'Classifica Femminile'!B150)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Femminile'!D150=0,"",'Classifica Femminile'!D150)</f>
        <v/>
      </c>
      <c r="G149" s="23" t="str">
        <f t="shared" si="2"/>
        <v/>
      </c>
    </row>
    <row r="150" spans="1:7">
      <c r="A150" s="21">
        <v>145</v>
      </c>
      <c r="B150" s="21" t="str">
        <f>IF('Classifica Femminile'!A151=0,"",'Classifica Femminile'!A151)</f>
        <v/>
      </c>
      <c r="C150" s="21" t="str">
        <f>IF('Classifica Femminile'!B151=0,"",'Classifica Femminile'!B151)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Femminile'!D151=0,"",'Classifica Femminile'!D151)</f>
        <v/>
      </c>
      <c r="G150" s="23" t="str">
        <f t="shared" si="2"/>
        <v/>
      </c>
    </row>
    <row r="151" spans="1:7">
      <c r="A151" s="21">
        <v>146</v>
      </c>
      <c r="B151" s="21" t="str">
        <f>IF('Classifica Femminile'!A152=0,"",'Classifica Femminile'!A152)</f>
        <v/>
      </c>
      <c r="C151" s="21" t="str">
        <f>IF('Classifica Femminile'!B152=0,"",'Classifica Femminile'!B152)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Femminile'!D152=0,"",'Classifica Femminile'!D152)</f>
        <v/>
      </c>
      <c r="G151" s="23" t="str">
        <f t="shared" si="2"/>
        <v/>
      </c>
    </row>
    <row r="152" spans="1:7">
      <c r="A152" s="21">
        <v>147</v>
      </c>
      <c r="B152" s="21" t="str">
        <f>IF('Classifica Femminile'!A153=0,"",'Classifica Femminile'!A153)</f>
        <v/>
      </c>
      <c r="C152" s="21" t="str">
        <f>IF('Classifica Femminile'!B153=0,"",'Classifica Femminile'!B153)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Femminile'!D153=0,"",'Classifica Femminile'!D153)</f>
        <v/>
      </c>
      <c r="G152" s="23" t="str">
        <f t="shared" si="2"/>
        <v/>
      </c>
    </row>
    <row r="153" spans="1:7">
      <c r="A153" s="21">
        <v>148</v>
      </c>
      <c r="B153" s="21" t="str">
        <f>IF('Classifica Femminile'!A154=0,"",'Classifica Femminile'!A154)</f>
        <v/>
      </c>
      <c r="C153" s="21" t="str">
        <f>IF('Classifica Femminile'!B154=0,"",'Classifica Femminile'!B154)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Femminile'!D154=0,"",'Classifica Femminile'!D154)</f>
        <v/>
      </c>
      <c r="G153" s="23" t="str">
        <f t="shared" si="2"/>
        <v/>
      </c>
    </row>
    <row r="154" spans="1:7">
      <c r="A154" s="21">
        <v>149</v>
      </c>
      <c r="B154" s="21" t="str">
        <f>IF('Classifica Femminile'!A155=0,"",'Classifica Femminile'!A155)</f>
        <v/>
      </c>
      <c r="C154" s="21" t="str">
        <f>IF('Classifica Femminile'!B155=0,"",'Classifica Femminile'!B155)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Femminile'!D155=0,"",'Classifica Femminile'!D155)</f>
        <v/>
      </c>
      <c r="G154" s="23" t="str">
        <f t="shared" si="2"/>
        <v/>
      </c>
    </row>
    <row r="155" spans="1:7">
      <c r="A155" s="21">
        <v>150</v>
      </c>
      <c r="B155" s="21" t="str">
        <f>IF('Classifica Femminile'!A156=0,"",'Classifica Femminile'!A156)</f>
        <v/>
      </c>
      <c r="C155" s="21" t="str">
        <f>IF('Classifica Femminile'!B156=0,"",'Classifica Femminile'!B156)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Femminile'!D156=0,"",'Classifica Femminile'!D156)</f>
        <v/>
      </c>
      <c r="G155" s="23" t="str">
        <f t="shared" si="2"/>
        <v/>
      </c>
    </row>
    <row r="156" spans="1:7">
      <c r="A156" s="21">
        <v>151</v>
      </c>
      <c r="B156" s="21" t="str">
        <f>IF('Classifica Femminile'!A157=0,"",'Classifica Femminile'!A157)</f>
        <v/>
      </c>
      <c r="C156" s="21" t="str">
        <f>IF('Classifica Femminile'!B157=0,"",'Classifica Femminile'!B157)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Femminile'!D157=0,"",'Classifica Femminile'!D157)</f>
        <v/>
      </c>
      <c r="G156" s="23" t="str">
        <f t="shared" si="2"/>
        <v/>
      </c>
    </row>
    <row r="157" spans="1:7">
      <c r="A157" s="21">
        <v>152</v>
      </c>
      <c r="B157" s="21" t="str">
        <f>IF('Classifica Femminile'!A158=0,"",'Classifica Femminile'!A158)</f>
        <v/>
      </c>
      <c r="C157" s="21" t="str">
        <f>IF('Classifica Femminile'!B158=0,"",'Classifica Femminile'!B158)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Femminile'!D158=0,"",'Classifica Femminile'!D158)</f>
        <v/>
      </c>
      <c r="G157" s="23" t="str">
        <f t="shared" si="2"/>
        <v/>
      </c>
    </row>
    <row r="158" spans="1:7">
      <c r="A158" s="21">
        <v>153</v>
      </c>
      <c r="B158" s="21" t="str">
        <f>IF('Classifica Femminile'!A159=0,"",'Classifica Femminile'!A159)</f>
        <v/>
      </c>
      <c r="C158" s="21" t="str">
        <f>IF('Classifica Femminile'!B159=0,"",'Classifica Femminile'!B159)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Femminile'!D159=0,"",'Classifica Femminile'!D159)</f>
        <v/>
      </c>
      <c r="G158" s="23" t="str">
        <f t="shared" si="2"/>
        <v/>
      </c>
    </row>
    <row r="159" spans="1:7">
      <c r="A159" s="21">
        <v>154</v>
      </c>
      <c r="B159" s="21" t="str">
        <f>IF('Classifica Femminile'!A160=0,"",'Classifica Femminile'!A160)</f>
        <v/>
      </c>
      <c r="C159" s="21" t="str">
        <f>IF('Classifica Femminile'!B160=0,"",'Classifica Femminile'!B160)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Femminile'!D160=0,"",'Classifica Femminile'!D160)</f>
        <v/>
      </c>
      <c r="G159" s="23" t="str">
        <f t="shared" si="2"/>
        <v/>
      </c>
    </row>
    <row r="160" spans="1:7">
      <c r="A160" s="21">
        <v>155</v>
      </c>
      <c r="B160" s="21" t="str">
        <f>IF('Classifica Femminile'!A161=0,"",'Classifica Femminile'!A161)</f>
        <v/>
      </c>
      <c r="C160" s="21" t="str">
        <f>IF('Classifica Femminile'!B161=0,"",'Classifica Femminile'!B161)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Femminile'!D161=0,"",'Classifica Femminile'!D161)</f>
        <v/>
      </c>
      <c r="G160" s="23" t="str">
        <f t="shared" si="2"/>
        <v/>
      </c>
    </row>
    <row r="161" spans="1:7">
      <c r="A161" s="21">
        <v>156</v>
      </c>
      <c r="B161" s="21" t="str">
        <f>IF('Classifica Femminile'!A162=0,"",'Classifica Femminile'!A162)</f>
        <v/>
      </c>
      <c r="C161" s="21" t="str">
        <f>IF('Classifica Femminile'!B162=0,"",'Classifica Femminile'!B162)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Femminile'!D162=0,"",'Classifica Femminile'!D162)</f>
        <v/>
      </c>
      <c r="G161" s="23" t="str">
        <f t="shared" si="2"/>
        <v/>
      </c>
    </row>
    <row r="162" spans="1:7">
      <c r="A162" s="21">
        <v>157</v>
      </c>
      <c r="B162" s="21" t="str">
        <f>IF('Classifica Femminile'!A163=0,"",'Classifica Femminile'!A163)</f>
        <v/>
      </c>
      <c r="C162" s="21" t="str">
        <f>IF('Classifica Femminile'!B163=0,"",'Classifica Femminile'!B163)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Femminile'!D163=0,"",'Classifica Femminile'!D163)</f>
        <v/>
      </c>
      <c r="G162" s="23" t="str">
        <f t="shared" si="2"/>
        <v/>
      </c>
    </row>
    <row r="163" spans="1:7">
      <c r="A163" s="21">
        <v>158</v>
      </c>
      <c r="B163" s="21" t="str">
        <f>IF('Classifica Femminile'!A164=0,"",'Classifica Femminile'!A164)</f>
        <v/>
      </c>
      <c r="C163" s="21" t="str">
        <f>IF('Classifica Femminile'!B164=0,"",'Classifica Femminile'!B164)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Femminile'!D164=0,"",'Classifica Femminile'!D164)</f>
        <v/>
      </c>
      <c r="G163" s="23" t="str">
        <f t="shared" si="2"/>
        <v/>
      </c>
    </row>
    <row r="164" spans="1:7">
      <c r="A164" s="21">
        <v>159</v>
      </c>
      <c r="B164" s="21" t="str">
        <f>IF('Classifica Femminile'!A165=0,"",'Classifica Femminile'!A165)</f>
        <v/>
      </c>
      <c r="C164" s="21" t="str">
        <f>IF('Classifica Femminile'!B165=0,"",'Classifica Femminile'!B165)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Femminile'!D165=0,"",'Classifica Femminile'!D165)</f>
        <v/>
      </c>
      <c r="G164" s="23" t="str">
        <f t="shared" si="2"/>
        <v/>
      </c>
    </row>
    <row r="165" spans="1:7">
      <c r="A165" s="21">
        <v>160</v>
      </c>
      <c r="B165" s="21" t="str">
        <f>IF('Classifica Femminile'!A166=0,"",'Classifica Femminile'!A166)</f>
        <v/>
      </c>
      <c r="C165" s="21" t="str">
        <f>IF('Classifica Femminile'!B166=0,"",'Classifica Femminile'!B166)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Femminile'!D166=0,"",'Classifica Femminile'!D166)</f>
        <v/>
      </c>
      <c r="G165" s="23" t="str">
        <f t="shared" si="2"/>
        <v/>
      </c>
    </row>
    <row r="166" spans="1:7">
      <c r="A166" s="21">
        <v>161</v>
      </c>
      <c r="B166" s="21" t="str">
        <f>IF('Classifica Femminile'!A167=0,"",'Classifica Femminile'!A167)</f>
        <v/>
      </c>
      <c r="C166" s="21" t="str">
        <f>IF('Classifica Femminile'!B167=0,"",'Classifica Femminile'!B167)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Femminile'!D167=0,"",'Classifica Femminile'!D167)</f>
        <v/>
      </c>
      <c r="G166" s="23" t="str">
        <f t="shared" si="2"/>
        <v/>
      </c>
    </row>
    <row r="167" spans="1:7">
      <c r="A167" s="21">
        <v>162</v>
      </c>
      <c r="B167" s="21" t="str">
        <f>IF('Classifica Femminile'!A168=0,"",'Classifica Femminile'!A168)</f>
        <v/>
      </c>
      <c r="C167" s="21" t="str">
        <f>IF('Classifica Femminile'!B168=0,"",'Classifica Femminile'!B168)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Femminile'!D168=0,"",'Classifica Femminile'!D168)</f>
        <v/>
      </c>
      <c r="G167" s="23" t="str">
        <f t="shared" si="2"/>
        <v/>
      </c>
    </row>
    <row r="168" spans="1:7">
      <c r="A168" s="21">
        <v>163</v>
      </c>
      <c r="B168" s="21" t="str">
        <f>IF('Classifica Femminile'!A169=0,"",'Classifica Femminile'!A169)</f>
        <v/>
      </c>
      <c r="C168" s="21" t="str">
        <f>IF('Classifica Femminile'!B169=0,"",'Classifica Femminile'!B169)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Femminile'!D169=0,"",'Classifica Femminile'!D169)</f>
        <v/>
      </c>
      <c r="G168" s="23" t="str">
        <f t="shared" si="2"/>
        <v/>
      </c>
    </row>
    <row r="169" spans="1:7">
      <c r="A169" s="21">
        <v>164</v>
      </c>
      <c r="B169" s="21" t="str">
        <f>IF('Classifica Femminile'!A170=0,"",'Classifica Femminile'!A170)</f>
        <v/>
      </c>
      <c r="C169" s="21" t="str">
        <f>IF('Classifica Femminile'!B170=0,"",'Classifica Femminile'!B170)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Femminile'!D170=0,"",'Classifica Femminile'!D170)</f>
        <v/>
      </c>
      <c r="G169" s="23" t="str">
        <f t="shared" si="2"/>
        <v/>
      </c>
    </row>
    <row r="170" spans="1:7">
      <c r="A170" s="21">
        <v>165</v>
      </c>
      <c r="B170" s="21" t="str">
        <f>IF('Classifica Femminile'!A171=0,"",'Classifica Femminile'!A171)</f>
        <v/>
      </c>
      <c r="C170" s="21" t="str">
        <f>IF('Classifica Femminile'!B171=0,"",'Classifica Femminile'!B171)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Femminile'!D171=0,"",'Classifica Femminile'!D171)</f>
        <v/>
      </c>
      <c r="G170" s="23" t="str">
        <f t="shared" si="2"/>
        <v/>
      </c>
    </row>
    <row r="171" spans="1:7">
      <c r="A171" s="21">
        <v>166</v>
      </c>
      <c r="B171" s="21" t="str">
        <f>IF('Classifica Femminile'!A172=0,"",'Classifica Femminile'!A172)</f>
        <v/>
      </c>
      <c r="C171" s="21" t="str">
        <f>IF('Classifica Femminile'!B172=0,"",'Classifica Femminile'!B172)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Femminile'!D172=0,"",'Classifica Femminile'!D172)</f>
        <v/>
      </c>
      <c r="G171" s="23" t="str">
        <f t="shared" si="2"/>
        <v/>
      </c>
    </row>
    <row r="172" spans="1:7">
      <c r="A172" s="21">
        <v>167</v>
      </c>
      <c r="B172" s="21" t="str">
        <f>IF('Classifica Femminile'!A173=0,"",'Classifica Femminile'!A173)</f>
        <v/>
      </c>
      <c r="C172" s="21" t="str">
        <f>IF('Classifica Femminile'!B173=0,"",'Classifica Femminile'!B173)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Femminile'!D173=0,"",'Classifica Femminile'!D173)</f>
        <v/>
      </c>
      <c r="G172" s="23" t="str">
        <f t="shared" si="2"/>
        <v/>
      </c>
    </row>
    <row r="173" spans="1:7">
      <c r="A173" s="21">
        <v>168</v>
      </c>
      <c r="B173" s="21" t="str">
        <f>IF('Classifica Femminile'!A174=0,"",'Classifica Femminile'!A174)</f>
        <v/>
      </c>
      <c r="C173" s="21" t="str">
        <f>IF('Classifica Femminile'!B174=0,"",'Classifica Femminile'!B174)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Femminile'!D174=0,"",'Classifica Femminile'!D174)</f>
        <v/>
      </c>
      <c r="G173" s="23" t="str">
        <f t="shared" si="2"/>
        <v/>
      </c>
    </row>
    <row r="174" spans="1:7">
      <c r="A174" s="21">
        <v>169</v>
      </c>
      <c r="B174" s="21" t="str">
        <f>IF('Classifica Femminile'!A175=0,"",'Classifica Femminile'!A175)</f>
        <v/>
      </c>
      <c r="C174" s="21" t="str">
        <f>IF('Classifica Femminile'!B175=0,"",'Classifica Femminile'!B175)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Femminile'!D175=0,"",'Classifica Femminile'!D175)</f>
        <v/>
      </c>
      <c r="G174" s="23" t="str">
        <f t="shared" si="2"/>
        <v/>
      </c>
    </row>
    <row r="175" spans="1:7">
      <c r="A175" s="21">
        <v>170</v>
      </c>
      <c r="B175" s="21" t="str">
        <f>IF('Classifica Femminile'!A176=0,"",'Classifica Femminile'!A176)</f>
        <v/>
      </c>
      <c r="C175" s="21" t="str">
        <f>IF('Classifica Femminile'!B176=0,"",'Classifica Femminile'!B176)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Femminile'!D176=0,"",'Classifica Femminile'!D176)</f>
        <v/>
      </c>
      <c r="G175" s="23" t="str">
        <f t="shared" si="2"/>
        <v/>
      </c>
    </row>
    <row r="176" spans="1:7">
      <c r="A176" s="21">
        <v>171</v>
      </c>
      <c r="B176" s="21" t="str">
        <f>IF('Classifica Femminile'!A177=0,"",'Classifica Femminile'!A177)</f>
        <v/>
      </c>
      <c r="C176" s="21" t="str">
        <f>IF('Classifica Femminile'!B177=0,"",'Classifica Femminile'!B177)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Femminile'!D177=0,"",'Classifica Femminile'!D177)</f>
        <v/>
      </c>
      <c r="G176" s="23" t="str">
        <f t="shared" si="2"/>
        <v/>
      </c>
    </row>
    <row r="177" spans="1:7">
      <c r="A177" s="21">
        <v>172</v>
      </c>
      <c r="B177" s="21" t="str">
        <f>IF('Classifica Femminile'!A178=0,"",'Classifica Femminile'!A178)</f>
        <v/>
      </c>
      <c r="C177" s="21" t="str">
        <f>IF('Classifica Femminile'!B178=0,"",'Classifica Femminile'!B178)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Femminile'!D178=0,"",'Classifica Femminile'!D178)</f>
        <v/>
      </c>
      <c r="G177" s="23" t="str">
        <f t="shared" si="2"/>
        <v/>
      </c>
    </row>
    <row r="178" spans="1:7">
      <c r="A178" s="21">
        <v>173</v>
      </c>
      <c r="B178" s="21" t="str">
        <f>IF('Classifica Femminile'!A179=0,"",'Classifica Femminile'!A179)</f>
        <v/>
      </c>
      <c r="C178" s="21" t="str">
        <f>IF('Classifica Femminile'!B179=0,"",'Classifica Femminile'!B179)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Femminile'!D179=0,"",'Classifica Femminile'!D179)</f>
        <v/>
      </c>
      <c r="G178" s="23" t="str">
        <f t="shared" si="2"/>
        <v/>
      </c>
    </row>
    <row r="179" spans="1:7">
      <c r="A179" s="21">
        <v>174</v>
      </c>
      <c r="B179" s="21" t="str">
        <f>IF('Classifica Femminile'!A180=0,"",'Classifica Femminile'!A180)</f>
        <v/>
      </c>
      <c r="C179" s="21" t="str">
        <f>IF('Classifica Femminile'!B180=0,"",'Classifica Femminile'!B180)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Femminile'!D180=0,"",'Classifica Femminile'!D180)</f>
        <v/>
      </c>
      <c r="G179" s="23" t="str">
        <f t="shared" si="2"/>
        <v/>
      </c>
    </row>
    <row r="180" spans="1:7">
      <c r="A180" s="21">
        <v>175</v>
      </c>
      <c r="B180" s="21" t="str">
        <f>IF('Classifica Femminile'!A181=0,"",'Classifica Femminile'!A181)</f>
        <v/>
      </c>
      <c r="C180" s="21" t="str">
        <f>IF('Classifica Femminile'!B181=0,"",'Classifica Femminile'!B181)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Femminile'!D181=0,"",'Classifica Femminile'!D181)</f>
        <v/>
      </c>
      <c r="G180" s="23" t="str">
        <f t="shared" si="2"/>
        <v/>
      </c>
    </row>
    <row r="181" spans="1:7">
      <c r="A181" s="21">
        <v>176</v>
      </c>
      <c r="B181" s="21" t="str">
        <f>IF('Classifica Femminile'!A182=0,"",'Classifica Femminile'!A182)</f>
        <v/>
      </c>
      <c r="C181" s="21" t="str">
        <f>IF('Classifica Femminile'!B182=0,"",'Classifica Femminile'!B182)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Femminile'!D182=0,"",'Classifica Femminile'!D182)</f>
        <v/>
      </c>
      <c r="G181" s="23" t="str">
        <f t="shared" si="2"/>
        <v/>
      </c>
    </row>
    <row r="182" spans="1:7">
      <c r="A182" s="21">
        <v>177</v>
      </c>
      <c r="B182" s="21" t="str">
        <f>IF('Classifica Femminile'!A183=0,"",'Classifica Femminile'!A183)</f>
        <v/>
      </c>
      <c r="C182" s="21" t="str">
        <f>IF('Classifica Femminile'!B183=0,"",'Classifica Femminile'!B183)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Femminile'!D183=0,"",'Classifica Femminile'!D183)</f>
        <v/>
      </c>
      <c r="G182" s="23" t="str">
        <f t="shared" si="2"/>
        <v/>
      </c>
    </row>
    <row r="183" spans="1:7">
      <c r="A183" s="21">
        <v>178</v>
      </c>
      <c r="B183" s="21" t="str">
        <f>IF('Classifica Femminile'!A184=0,"",'Classifica Femminile'!A184)</f>
        <v/>
      </c>
      <c r="C183" s="21" t="str">
        <f>IF('Classifica Femminile'!B184=0,"",'Classifica Femminile'!B184)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Femminile'!D184=0,"",'Classifica Femminile'!D184)</f>
        <v/>
      </c>
      <c r="G183" s="23" t="str">
        <f t="shared" si="2"/>
        <v/>
      </c>
    </row>
    <row r="184" spans="1:7">
      <c r="A184" s="21">
        <v>179</v>
      </c>
      <c r="B184" s="21" t="str">
        <f>IF('Classifica Femminile'!A185=0,"",'Classifica Femminile'!A185)</f>
        <v/>
      </c>
      <c r="C184" s="21" t="str">
        <f>IF('Classifica Femminile'!B185=0,"",'Classifica Femminile'!B185)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Femminile'!D185=0,"",'Classifica Femminile'!D185)</f>
        <v/>
      </c>
      <c r="G184" s="23" t="str">
        <f t="shared" si="2"/>
        <v/>
      </c>
    </row>
    <row r="185" spans="1:7">
      <c r="A185" s="21">
        <v>180</v>
      </c>
      <c r="B185" s="21" t="str">
        <f>IF('Classifica Femminile'!A186=0,"",'Classifica Femminile'!A186)</f>
        <v/>
      </c>
      <c r="C185" s="21" t="str">
        <f>IF('Classifica Femminile'!B186=0,"",'Classifica Femminile'!B186)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Femminile'!D186=0,"",'Classifica Femminile'!D186)</f>
        <v/>
      </c>
      <c r="G185" s="23" t="str">
        <f t="shared" si="2"/>
        <v/>
      </c>
    </row>
    <row r="186" spans="1:7">
      <c r="A186" s="21">
        <v>181</v>
      </c>
      <c r="B186" s="21" t="str">
        <f>IF('Classifica Femminile'!A187=0,"",'Classifica Femminile'!A187)</f>
        <v/>
      </c>
      <c r="C186" s="21" t="str">
        <f>IF('Classifica Femminile'!B187=0,"",'Classifica Femminile'!B187)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Femminile'!D187=0,"",'Classifica Femminile'!D187)</f>
        <v/>
      </c>
      <c r="G186" s="23" t="str">
        <f t="shared" si="2"/>
        <v/>
      </c>
    </row>
    <row r="187" spans="1:7">
      <c r="A187" s="21">
        <v>182</v>
      </c>
      <c r="B187" s="21" t="str">
        <f>IF('Classifica Femminile'!A188=0,"",'Classifica Femminile'!A188)</f>
        <v/>
      </c>
      <c r="C187" s="21" t="str">
        <f>IF('Classifica Femminile'!B188=0,"",'Classifica Femminile'!B188)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Femminile'!D188=0,"",'Classifica Femminile'!D188)</f>
        <v/>
      </c>
      <c r="G187" s="23" t="str">
        <f t="shared" si="2"/>
        <v/>
      </c>
    </row>
    <row r="188" spans="1:7">
      <c r="A188" s="21">
        <v>183</v>
      </c>
      <c r="B188" s="21" t="str">
        <f>IF('Classifica Femminile'!A189=0,"",'Classifica Femminile'!A189)</f>
        <v/>
      </c>
      <c r="C188" s="21" t="str">
        <f>IF('Classifica Femminile'!B189=0,"",'Classifica Femminile'!B189)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Femminile'!D189=0,"",'Classifica Femminile'!D189)</f>
        <v/>
      </c>
      <c r="G188" s="23" t="str">
        <f t="shared" si="2"/>
        <v/>
      </c>
    </row>
    <row r="189" spans="1:7">
      <c r="A189" s="21">
        <v>184</v>
      </c>
      <c r="B189" s="21" t="str">
        <f>IF('Classifica Femminile'!A190=0,"",'Classifica Femminile'!A190)</f>
        <v/>
      </c>
      <c r="C189" s="21" t="str">
        <f>IF('Classifica Femminile'!B190=0,"",'Classifica Femminile'!B190)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Femminile'!D190=0,"",'Classifica Femminile'!D190)</f>
        <v/>
      </c>
      <c r="G189" s="23" t="str">
        <f t="shared" si="2"/>
        <v/>
      </c>
    </row>
    <row r="190" spans="1:7">
      <c r="A190" s="21">
        <v>185</v>
      </c>
      <c r="B190" s="21" t="str">
        <f>IF('Classifica Femminile'!A191=0,"",'Classifica Femminile'!A191)</f>
        <v/>
      </c>
      <c r="C190" s="21" t="str">
        <f>IF('Classifica Femminile'!B191=0,"",'Classifica Femminile'!B191)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Femminile'!D191=0,"",'Classifica Femminile'!D191)</f>
        <v/>
      </c>
      <c r="G190" s="23" t="str">
        <f t="shared" si="2"/>
        <v/>
      </c>
    </row>
    <row r="191" spans="1:7">
      <c r="A191" s="21">
        <v>186</v>
      </c>
      <c r="B191" s="21" t="str">
        <f>IF('Classifica Femminile'!A192=0,"",'Classifica Femminile'!A192)</f>
        <v/>
      </c>
      <c r="C191" s="21" t="str">
        <f>IF('Classifica Femminile'!B192=0,"",'Classifica Femminile'!B192)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Femminile'!D192=0,"",'Classifica Femminile'!D192)</f>
        <v/>
      </c>
      <c r="G191" s="23" t="str">
        <f t="shared" si="2"/>
        <v/>
      </c>
    </row>
    <row r="192" spans="1:7">
      <c r="A192" s="21">
        <v>187</v>
      </c>
      <c r="B192" s="21" t="str">
        <f>IF('Classifica Femminile'!A193=0,"",'Classifica Femminile'!A193)</f>
        <v/>
      </c>
      <c r="C192" s="21" t="str">
        <f>IF('Classifica Femminile'!B193=0,"",'Classifica Femminile'!B193)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Femminile'!D193=0,"",'Classifica Femminile'!D193)</f>
        <v/>
      </c>
      <c r="G192" s="23" t="str">
        <f t="shared" si="2"/>
        <v/>
      </c>
    </row>
    <row r="193" spans="1:7">
      <c r="A193" s="21">
        <v>188</v>
      </c>
      <c r="B193" s="21" t="str">
        <f>IF('Classifica Femminile'!A194=0,"",'Classifica Femminile'!A194)</f>
        <v/>
      </c>
      <c r="C193" s="21" t="str">
        <f>IF('Classifica Femminile'!B194=0,"",'Classifica Femminile'!B194)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Femminile'!D194=0,"",'Classifica Femminile'!D194)</f>
        <v/>
      </c>
      <c r="G193" s="23" t="str">
        <f t="shared" si="2"/>
        <v/>
      </c>
    </row>
    <row r="194" spans="1:7">
      <c r="A194" s="21">
        <v>189</v>
      </c>
      <c r="B194" s="21" t="str">
        <f>IF('Classifica Femminile'!A195=0,"",'Classifica Femminile'!A195)</f>
        <v/>
      </c>
      <c r="C194" s="21" t="str">
        <f>IF('Classifica Femminile'!B195=0,"",'Classifica Femminile'!B195)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Femminile'!D195=0,"",'Classifica Femminile'!D195)</f>
        <v/>
      </c>
      <c r="G194" s="23" t="str">
        <f t="shared" si="2"/>
        <v/>
      </c>
    </row>
    <row r="195" spans="1:7">
      <c r="A195" s="21">
        <v>190</v>
      </c>
      <c r="B195" s="21" t="str">
        <f>IF('Classifica Femminile'!A196=0,"",'Classifica Femminile'!A196)</f>
        <v/>
      </c>
      <c r="C195" s="21" t="str">
        <f>IF('Classifica Femminile'!B196=0,"",'Classifica Femminile'!B196)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Femminile'!D196=0,"",'Classifica Femminile'!D196)</f>
        <v/>
      </c>
      <c r="G195" s="23" t="str">
        <f t="shared" si="2"/>
        <v/>
      </c>
    </row>
    <row r="196" spans="1:7">
      <c r="A196" s="21">
        <v>191</v>
      </c>
      <c r="B196" s="21" t="str">
        <f>IF('Classifica Femminile'!A197=0,"",'Classifica Femminile'!A197)</f>
        <v/>
      </c>
      <c r="C196" s="21" t="str">
        <f>IF('Classifica Femminile'!B197=0,"",'Classifica Femminile'!B197)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Femminile'!D197=0,"",'Classifica Femminile'!D197)</f>
        <v/>
      </c>
      <c r="G196" s="23" t="str">
        <f t="shared" si="2"/>
        <v/>
      </c>
    </row>
    <row r="197" spans="1:7">
      <c r="A197" s="21">
        <v>192</v>
      </c>
      <c r="B197" s="21" t="str">
        <f>IF('Classifica Femminile'!A198=0,"",'Classifica Femminile'!A198)</f>
        <v/>
      </c>
      <c r="C197" s="21" t="str">
        <f>IF('Classifica Femminile'!B198=0,"",'Classifica Femminile'!B198)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Femminile'!D198=0,"",'Classifica Femminile'!D198)</f>
        <v/>
      </c>
      <c r="G197" s="23" t="str">
        <f t="shared" si="2"/>
        <v/>
      </c>
    </row>
    <row r="198" spans="1:7">
      <c r="A198" s="21">
        <v>193</v>
      </c>
      <c r="B198" s="21" t="str">
        <f>IF('Classifica Femminile'!A199=0,"",'Classifica Femminile'!A199)</f>
        <v/>
      </c>
      <c r="C198" s="21" t="str">
        <f>IF('Classifica Femminile'!B199=0,"",'Classifica Femminile'!B199)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Femminile'!D199=0,"",'Classifica Femminile'!D199)</f>
        <v/>
      </c>
      <c r="G198" s="23" t="str">
        <f t="shared" si="2"/>
        <v/>
      </c>
    </row>
    <row r="199" spans="1:7">
      <c r="A199" s="21">
        <v>194</v>
      </c>
      <c r="B199" s="21" t="str">
        <f>IF('Classifica Femminile'!A200=0,"",'Classifica Femminile'!A200)</f>
        <v/>
      </c>
      <c r="C199" s="21" t="str">
        <f>IF('Classifica Femminile'!B200=0,"",'Classifica Femminile'!B200)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Femminile'!D200=0,"",'Classifica Femminile'!D200)</f>
        <v/>
      </c>
      <c r="G199" s="23" t="str">
        <f t="shared" si="2"/>
        <v/>
      </c>
    </row>
    <row r="200" spans="1:7">
      <c r="A200" s="21">
        <v>195</v>
      </c>
      <c r="B200" s="21" t="str">
        <f>IF('Classifica Femminile'!A201=0,"",'Classifica Femminile'!A201)</f>
        <v/>
      </c>
      <c r="C200" s="21" t="str">
        <f>IF('Classifica Femminile'!B201=0,"",'Classifica Femminile'!B201)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Femminile'!D201=0,"",'Classifica Femminile'!D201)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Femminile'!A202=0,"",'Classifica Femminile'!A202)</f>
        <v/>
      </c>
      <c r="C201" s="21" t="str">
        <f>IF('Classifica Femminile'!B202=0,"",'Classifica Femminile'!B202)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Femminile'!D202=0,"",'Classifica Femminile'!D202)</f>
        <v/>
      </c>
      <c r="G201" s="23" t="str">
        <f t="shared" si="3"/>
        <v/>
      </c>
    </row>
    <row r="202" spans="1:7">
      <c r="A202" s="21">
        <v>197</v>
      </c>
      <c r="B202" s="21" t="str">
        <f>IF('Classifica Femminile'!A203=0,"",'Classifica Femminile'!A203)</f>
        <v/>
      </c>
      <c r="C202" s="21" t="str">
        <f>IF('Classifica Femminile'!B203=0,"",'Classifica Femminile'!B203)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Femminile'!D203=0,"",'Classifica Femminile'!D203)</f>
        <v/>
      </c>
      <c r="G202" s="23" t="str">
        <f t="shared" si="3"/>
        <v/>
      </c>
    </row>
    <row r="203" spans="1:7">
      <c r="A203" s="21">
        <v>198</v>
      </c>
      <c r="B203" s="21" t="str">
        <f>IF('Classifica Femminile'!A204=0,"",'Classifica Femminile'!A204)</f>
        <v/>
      </c>
      <c r="C203" s="21" t="str">
        <f>IF('Classifica Femminile'!B204=0,"",'Classifica Femminile'!B204)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Femminile'!D204=0,"",'Classifica Femminile'!D204)</f>
        <v/>
      </c>
      <c r="G203" s="23" t="str">
        <f t="shared" si="3"/>
        <v/>
      </c>
    </row>
    <row r="204" spans="1:7">
      <c r="A204" s="21">
        <v>199</v>
      </c>
      <c r="B204" s="21" t="str">
        <f>IF('Classifica Femminile'!A205=0,"",'Classifica Femminile'!A205)</f>
        <v/>
      </c>
      <c r="C204" s="21" t="str">
        <f>IF('Classifica Femminile'!B205=0,"",'Classifica Femminile'!B205)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Femminile'!D205=0,"",'Classifica Femminile'!D205)</f>
        <v/>
      </c>
      <c r="G204" s="23" t="str">
        <f t="shared" si="3"/>
        <v/>
      </c>
    </row>
    <row r="205" spans="1:7">
      <c r="A205" s="21">
        <v>200</v>
      </c>
      <c r="B205" s="21" t="str">
        <f>IF('Classifica Femminile'!A206=0,"",'Classifica Femminile'!A206)</f>
        <v/>
      </c>
      <c r="C205" s="21" t="str">
        <f>IF('Classifica Femminile'!B206=0,"",'Classifica Femminile'!B206)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Femminile'!D206=0,"",'Classifica Femminile'!D206)</f>
        <v/>
      </c>
      <c r="G205" s="23" t="str">
        <f t="shared" si="3"/>
        <v/>
      </c>
    </row>
    <row r="206" spans="1:7">
      <c r="A206" s="21">
        <v>201</v>
      </c>
      <c r="B206" s="21" t="str">
        <f>IF('Classifica Femminile'!A207=0,"",'Classifica Femminile'!A207)</f>
        <v/>
      </c>
      <c r="C206" s="21" t="str">
        <f>IF('Classifica Femminile'!B207=0,"",'Classifica Femminile'!B207)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Femminile'!D207=0,"",'Classifica Femminile'!D207)</f>
        <v/>
      </c>
      <c r="G206" s="23" t="str">
        <f t="shared" si="3"/>
        <v/>
      </c>
    </row>
    <row r="207" spans="1:7">
      <c r="A207" s="21">
        <v>202</v>
      </c>
      <c r="B207" s="21" t="str">
        <f>IF('Classifica Femminile'!A208=0,"",'Classifica Femminile'!A208)</f>
        <v/>
      </c>
      <c r="C207" s="21" t="str">
        <f>IF('Classifica Femminile'!B208=0,"",'Classifica Femminile'!B208)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Femminile'!D208=0,"",'Classifica Femminile'!D208)</f>
        <v/>
      </c>
      <c r="G207" s="23" t="str">
        <f t="shared" si="3"/>
        <v/>
      </c>
    </row>
    <row r="208" spans="1:7">
      <c r="A208" s="21">
        <v>203</v>
      </c>
      <c r="B208" s="21" t="str">
        <f>IF('Classifica Femminile'!A209=0,"",'Classifica Femminile'!A209)</f>
        <v/>
      </c>
      <c r="C208" s="21" t="str">
        <f>IF('Classifica Femminile'!B209=0,"",'Classifica Femminile'!B209)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Femminile'!D209=0,"",'Classifica Femminile'!D209)</f>
        <v/>
      </c>
      <c r="G208" s="23" t="str">
        <f t="shared" si="3"/>
        <v/>
      </c>
    </row>
    <row r="209" spans="1:7">
      <c r="A209" s="21">
        <v>204</v>
      </c>
      <c r="B209" s="21" t="str">
        <f>IF('Classifica Femminile'!A210=0,"",'Classifica Femminile'!A210)</f>
        <v/>
      </c>
      <c r="C209" s="21" t="str">
        <f>IF('Classifica Femminile'!B210=0,"",'Classifica Femminile'!B210)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Femminile'!D210=0,"",'Classifica Femminile'!D210)</f>
        <v/>
      </c>
      <c r="G209" s="23" t="str">
        <f t="shared" si="3"/>
        <v/>
      </c>
    </row>
    <row r="210" spans="1:7">
      <c r="A210" s="21">
        <v>205</v>
      </c>
      <c r="B210" s="21" t="str">
        <f>IF('Classifica Femminile'!A211=0,"",'Classifica Femminile'!A211)</f>
        <v/>
      </c>
      <c r="C210" s="21" t="str">
        <f>IF('Classifica Femminile'!B211=0,"",'Classifica Femminile'!B211)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Femminile'!D211=0,"",'Classifica Femminile'!D211)</f>
        <v/>
      </c>
      <c r="G210" s="23" t="str">
        <f t="shared" si="3"/>
        <v/>
      </c>
    </row>
    <row r="211" spans="1:7">
      <c r="A211" s="21">
        <v>206</v>
      </c>
      <c r="B211" s="21" t="str">
        <f>IF('Classifica Femminile'!A212=0,"",'Classifica Femminile'!A212)</f>
        <v/>
      </c>
      <c r="C211" s="21" t="str">
        <f>IF('Classifica Femminile'!B212=0,"",'Classifica Femminile'!B212)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Femminile'!D212=0,"",'Classifica Femminile'!D212)</f>
        <v/>
      </c>
      <c r="G211" s="23" t="str">
        <f t="shared" si="3"/>
        <v/>
      </c>
    </row>
    <row r="212" spans="1:7">
      <c r="A212" s="21">
        <v>207</v>
      </c>
      <c r="B212" s="21" t="str">
        <f>IF('Classifica Femminile'!A213=0,"",'Classifica Femminile'!A213)</f>
        <v/>
      </c>
      <c r="C212" s="21" t="str">
        <f>IF('Classifica Femminile'!B213=0,"",'Classifica Femminile'!B213)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Femminile'!D213=0,"",'Classifica Femminile'!D213)</f>
        <v/>
      </c>
      <c r="G212" s="23" t="str">
        <f t="shared" si="3"/>
        <v/>
      </c>
    </row>
    <row r="213" spans="1:7">
      <c r="A213" s="21">
        <v>208</v>
      </c>
      <c r="B213" s="21" t="str">
        <f>IF('Classifica Femminile'!A214=0,"",'Classifica Femminile'!A214)</f>
        <v/>
      </c>
      <c r="C213" s="21" t="str">
        <f>IF('Classifica Femminile'!B214=0,"",'Classifica Femminile'!B214)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Femminile'!D214=0,"",'Classifica Femminile'!D214)</f>
        <v/>
      </c>
      <c r="G213" s="23" t="str">
        <f t="shared" si="3"/>
        <v/>
      </c>
    </row>
    <row r="214" spans="1:7">
      <c r="A214" s="21">
        <v>209</v>
      </c>
      <c r="B214" s="21" t="str">
        <f>IF('Classifica Femminile'!A215=0,"",'Classifica Femminile'!A215)</f>
        <v/>
      </c>
      <c r="C214" s="21" t="str">
        <f>IF('Classifica Femminile'!B215=0,"",'Classifica Femminile'!B215)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Femminile'!D215=0,"",'Classifica Femminile'!D215)</f>
        <v/>
      </c>
      <c r="G214" s="23" t="str">
        <f t="shared" si="3"/>
        <v/>
      </c>
    </row>
    <row r="215" spans="1:7">
      <c r="A215" s="21">
        <v>210</v>
      </c>
      <c r="B215" s="21" t="str">
        <f>IF('Classifica Femminile'!A216=0,"",'Classifica Femminile'!A216)</f>
        <v/>
      </c>
      <c r="C215" s="21" t="str">
        <f>IF('Classifica Femminile'!B216=0,"",'Classifica Femminile'!B216)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Femminile'!D216=0,"",'Classifica Femminile'!D216)</f>
        <v/>
      </c>
      <c r="G215" s="23" t="str">
        <f t="shared" si="3"/>
        <v/>
      </c>
    </row>
    <row r="216" spans="1:7">
      <c r="A216" s="21">
        <v>211</v>
      </c>
      <c r="B216" s="21" t="str">
        <f>IF('Classifica Femminile'!A217=0,"",'Classifica Femminile'!A217)</f>
        <v/>
      </c>
      <c r="C216" s="21" t="str">
        <f>IF('Classifica Femminile'!B217=0,"",'Classifica Femminile'!B217)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Femminile'!D217=0,"",'Classifica Femminile'!D217)</f>
        <v/>
      </c>
      <c r="G216" s="23" t="str">
        <f t="shared" si="3"/>
        <v/>
      </c>
    </row>
    <row r="217" spans="1:7">
      <c r="A217" s="21">
        <v>212</v>
      </c>
      <c r="B217" s="21" t="str">
        <f>IF('Classifica Femminile'!A218=0,"",'Classifica Femminile'!A218)</f>
        <v/>
      </c>
      <c r="C217" s="21" t="str">
        <f>IF('Classifica Femminile'!B218=0,"",'Classifica Femminile'!B218)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Femminile'!D218=0,"",'Classifica Femminile'!D218)</f>
        <v/>
      </c>
      <c r="G217" s="23" t="str">
        <f t="shared" si="3"/>
        <v/>
      </c>
    </row>
    <row r="218" spans="1:7">
      <c r="A218" s="21">
        <v>213</v>
      </c>
      <c r="B218" s="21" t="str">
        <f>IF('Classifica Femminile'!A219=0,"",'Classifica Femminile'!A219)</f>
        <v/>
      </c>
      <c r="C218" s="21" t="str">
        <f>IF('Classifica Femminile'!B219=0,"",'Classifica Femminile'!B219)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Femminile'!D219=0,"",'Classifica Femminile'!D219)</f>
        <v/>
      </c>
      <c r="G218" s="23" t="str">
        <f t="shared" si="3"/>
        <v/>
      </c>
    </row>
    <row r="219" spans="1:7">
      <c r="A219" s="21">
        <v>214</v>
      </c>
      <c r="B219" s="21" t="str">
        <f>IF('Classifica Femminile'!A220=0,"",'Classifica Femminile'!A220)</f>
        <v/>
      </c>
      <c r="C219" s="21" t="str">
        <f>IF('Classifica Femminile'!B220=0,"",'Classifica Femminile'!B220)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Femminile'!D220=0,"",'Classifica Femminile'!D220)</f>
        <v/>
      </c>
      <c r="G219" s="23" t="str">
        <f t="shared" si="3"/>
        <v/>
      </c>
    </row>
    <row r="220" spans="1:7">
      <c r="A220" s="21">
        <v>215</v>
      </c>
      <c r="B220" s="21" t="str">
        <f>IF('Classifica Femminile'!A221=0,"",'Classifica Femminile'!A221)</f>
        <v/>
      </c>
      <c r="C220" s="21" t="str">
        <f>IF('Classifica Femminile'!B221=0,"",'Classifica Femminile'!B221)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Femminile'!D221=0,"",'Classifica Femminile'!D221)</f>
        <v/>
      </c>
      <c r="G220" s="23" t="str">
        <f t="shared" si="3"/>
        <v/>
      </c>
    </row>
    <row r="221" spans="1:7">
      <c r="A221" s="21">
        <v>216</v>
      </c>
      <c r="B221" s="21" t="str">
        <f>IF('Classifica Femminile'!A222=0,"",'Classifica Femminile'!A222)</f>
        <v/>
      </c>
      <c r="C221" s="21" t="str">
        <f>IF('Classifica Femminile'!B222=0,"",'Classifica Femminile'!B222)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Femminile'!D222=0,"",'Classifica Femminile'!D222)</f>
        <v/>
      </c>
      <c r="G221" s="23" t="str">
        <f t="shared" si="3"/>
        <v/>
      </c>
    </row>
    <row r="222" spans="1:7">
      <c r="A222" s="21">
        <v>217</v>
      </c>
      <c r="B222" s="21" t="str">
        <f>IF('Classifica Femminile'!A223=0,"",'Classifica Femminile'!A223)</f>
        <v/>
      </c>
      <c r="C222" s="21" t="str">
        <f>IF('Classifica Femminile'!B223=0,"",'Classifica Femminile'!B223)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Femminile'!D223=0,"",'Classifica Femminile'!D223)</f>
        <v/>
      </c>
      <c r="G222" s="23" t="str">
        <f t="shared" si="3"/>
        <v/>
      </c>
    </row>
    <row r="223" spans="1:7">
      <c r="A223" s="21">
        <v>218</v>
      </c>
      <c r="B223" s="21" t="str">
        <f>IF('Classifica Femminile'!A224=0,"",'Classifica Femminile'!A224)</f>
        <v/>
      </c>
      <c r="C223" s="21" t="str">
        <f>IF('Classifica Femminile'!B224=0,"",'Classifica Femminile'!B224)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Femminile'!D224=0,"",'Classifica Femminile'!D224)</f>
        <v/>
      </c>
      <c r="G223" s="23" t="str">
        <f t="shared" si="3"/>
        <v/>
      </c>
    </row>
    <row r="224" spans="1:7">
      <c r="A224" s="21">
        <v>219</v>
      </c>
      <c r="B224" s="21" t="str">
        <f>IF('Classifica Femminile'!A225=0,"",'Classifica Femminile'!A225)</f>
        <v/>
      </c>
      <c r="C224" s="21" t="str">
        <f>IF('Classifica Femminile'!B225=0,"",'Classifica Femminile'!B225)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Femminile'!D225=0,"",'Classifica Femminile'!D225)</f>
        <v/>
      </c>
      <c r="G224" s="23" t="str">
        <f t="shared" si="3"/>
        <v/>
      </c>
    </row>
    <row r="225" spans="1:7">
      <c r="A225" s="21">
        <v>220</v>
      </c>
      <c r="B225" s="21" t="str">
        <f>IF('Classifica Femminile'!A226=0,"",'Classifica Femminile'!A226)</f>
        <v/>
      </c>
      <c r="C225" s="21" t="str">
        <f>IF('Classifica Femminile'!B226=0,"",'Classifica Femminile'!B226)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Femminile'!D226=0,"",'Classifica Femminile'!D226)</f>
        <v/>
      </c>
      <c r="G225" s="23" t="str">
        <f t="shared" si="3"/>
        <v/>
      </c>
    </row>
    <row r="226" spans="1:7">
      <c r="A226" s="21">
        <v>221</v>
      </c>
      <c r="B226" s="21" t="str">
        <f>IF('Classifica Femminile'!A227=0,"",'Classifica Femminile'!A227)</f>
        <v/>
      </c>
      <c r="C226" s="21" t="str">
        <f>IF('Classifica Femminile'!B227=0,"",'Classifica Femminile'!B227)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Femminile'!D227=0,"",'Classifica Femminile'!D227)</f>
        <v/>
      </c>
      <c r="G226" s="23" t="str">
        <f t="shared" si="3"/>
        <v/>
      </c>
    </row>
    <row r="227" spans="1:7">
      <c r="A227" s="21">
        <v>222</v>
      </c>
      <c r="B227" s="21" t="str">
        <f>IF('Classifica Femminile'!A228=0,"",'Classifica Femminile'!A228)</f>
        <v/>
      </c>
      <c r="C227" s="21" t="str">
        <f>IF('Classifica Femminile'!B228=0,"",'Classifica Femminile'!B228)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Femminile'!D228=0,"",'Classifica Femminile'!D228)</f>
        <v/>
      </c>
      <c r="G227" s="23" t="str">
        <f t="shared" si="3"/>
        <v/>
      </c>
    </row>
    <row r="228" spans="1:7">
      <c r="A228" s="21">
        <v>223</v>
      </c>
      <c r="B228" s="21" t="str">
        <f>IF('Classifica Femminile'!A229=0,"",'Classifica Femminile'!A229)</f>
        <v/>
      </c>
      <c r="C228" s="21" t="str">
        <f>IF('Classifica Femminile'!B229=0,"",'Classifica Femminile'!B229)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Femminile'!D229=0,"",'Classifica Femminile'!D229)</f>
        <v/>
      </c>
      <c r="G228" s="23" t="str">
        <f t="shared" si="3"/>
        <v/>
      </c>
    </row>
    <row r="229" spans="1:7">
      <c r="A229" s="21">
        <v>224</v>
      </c>
      <c r="B229" s="21" t="str">
        <f>IF('Classifica Femminile'!A230=0,"",'Classifica Femminile'!A230)</f>
        <v/>
      </c>
      <c r="C229" s="21" t="str">
        <f>IF('Classifica Femminile'!B230=0,"",'Classifica Femminile'!B230)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Femminile'!D230=0,"",'Classifica Femminile'!D230)</f>
        <v/>
      </c>
      <c r="G229" s="23" t="str">
        <f t="shared" si="3"/>
        <v/>
      </c>
    </row>
    <row r="230" spans="1:7">
      <c r="A230" s="21">
        <v>225</v>
      </c>
      <c r="B230" s="21" t="str">
        <f>IF('Classifica Femminile'!A231=0,"",'Classifica Femminile'!A231)</f>
        <v/>
      </c>
      <c r="C230" s="21" t="str">
        <f>IF('Classifica Femminile'!B231=0,"",'Classifica Femminile'!B231)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Femminile'!D231=0,"",'Classifica Femminile'!D231)</f>
        <v/>
      </c>
      <c r="G230" s="23" t="str">
        <f t="shared" si="3"/>
        <v/>
      </c>
    </row>
    <row r="231" spans="1:7">
      <c r="A231" s="21">
        <v>226</v>
      </c>
      <c r="B231" s="21" t="str">
        <f>IF('Classifica Femminile'!A232=0,"",'Classifica Femminile'!A232)</f>
        <v/>
      </c>
      <c r="C231" s="21" t="str">
        <f>IF('Classifica Femminile'!B232=0,"",'Classifica Femminile'!B232)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Femminile'!D232=0,"",'Classifica Femminile'!D232)</f>
        <v/>
      </c>
      <c r="G231" s="23" t="str">
        <f t="shared" si="3"/>
        <v/>
      </c>
    </row>
    <row r="232" spans="1:7">
      <c r="A232" s="21">
        <v>227</v>
      </c>
      <c r="B232" s="21" t="str">
        <f>IF('Classifica Femminile'!A233=0,"",'Classifica Femminile'!A233)</f>
        <v/>
      </c>
      <c r="C232" s="21" t="str">
        <f>IF('Classifica Femminile'!B233=0,"",'Classifica Femminile'!B233)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Femminile'!D233=0,"",'Classifica Femminile'!D233)</f>
        <v/>
      </c>
      <c r="G232" s="23" t="str">
        <f t="shared" si="3"/>
        <v/>
      </c>
    </row>
    <row r="233" spans="1:7">
      <c r="A233" s="21">
        <v>228</v>
      </c>
      <c r="B233" s="21" t="str">
        <f>IF('Classifica Femminile'!A234=0,"",'Classifica Femminile'!A234)</f>
        <v/>
      </c>
      <c r="C233" s="21" t="str">
        <f>IF('Classifica Femminile'!B234=0,"",'Classifica Femminile'!B234)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Femminile'!D234=0,"",'Classifica Femminile'!D234)</f>
        <v/>
      </c>
      <c r="G233" s="23" t="str">
        <f t="shared" si="3"/>
        <v/>
      </c>
    </row>
    <row r="234" spans="1:7">
      <c r="A234" s="21">
        <v>229</v>
      </c>
      <c r="B234" s="21" t="str">
        <f>IF('Classifica Femminile'!A235=0,"",'Classifica Femminile'!A235)</f>
        <v/>
      </c>
      <c r="C234" s="21" t="str">
        <f>IF('Classifica Femminile'!B235=0,"",'Classifica Femminile'!B235)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Femminile'!D235=0,"",'Classifica Femminile'!D235)</f>
        <v/>
      </c>
      <c r="G234" s="23" t="str">
        <f t="shared" si="3"/>
        <v/>
      </c>
    </row>
    <row r="235" spans="1:7">
      <c r="A235" s="21">
        <v>230</v>
      </c>
      <c r="B235" s="21" t="str">
        <f>IF('Classifica Femminile'!A236=0,"",'Classifica Femminile'!A236)</f>
        <v/>
      </c>
      <c r="C235" s="21" t="str">
        <f>IF('Classifica Femminile'!B236=0,"",'Classifica Femminile'!B236)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Femminile'!D236=0,"",'Classifica Femminile'!D236)</f>
        <v/>
      </c>
      <c r="G235" s="23" t="str">
        <f t="shared" si="3"/>
        <v/>
      </c>
    </row>
    <row r="236" spans="1:7">
      <c r="A236" s="21">
        <v>231</v>
      </c>
      <c r="B236" s="21" t="str">
        <f>IF('Classifica Femminile'!A237=0,"",'Classifica Femminile'!A237)</f>
        <v/>
      </c>
      <c r="C236" s="21" t="str">
        <f>IF('Classifica Femminile'!B237=0,"",'Classifica Femminile'!B237)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Femminile'!D237=0,"",'Classifica Femminile'!D237)</f>
        <v/>
      </c>
      <c r="G236" s="23" t="str">
        <f t="shared" si="3"/>
        <v/>
      </c>
    </row>
    <row r="237" spans="1:7">
      <c r="A237" s="21">
        <v>232</v>
      </c>
      <c r="B237" s="21" t="str">
        <f>IF('Classifica Femminile'!A238=0,"",'Classifica Femminile'!A238)</f>
        <v/>
      </c>
      <c r="C237" s="21" t="str">
        <f>IF('Classifica Femminile'!B238=0,"",'Classifica Femminile'!B238)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Femminile'!D238=0,"",'Classifica Femminile'!D238)</f>
        <v/>
      </c>
      <c r="G237" s="23" t="str">
        <f t="shared" si="3"/>
        <v/>
      </c>
    </row>
    <row r="238" spans="1:7">
      <c r="A238" s="21">
        <v>233</v>
      </c>
      <c r="B238" s="21" t="str">
        <f>IF('Classifica Femminile'!A239=0,"",'Classifica Femminile'!A239)</f>
        <v/>
      </c>
      <c r="C238" s="21" t="str">
        <f>IF('Classifica Femminile'!B239=0,"",'Classifica Femminile'!B239)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Femminile'!D239=0,"",'Classifica Femminile'!D239)</f>
        <v/>
      </c>
      <c r="G238" s="23" t="str">
        <f t="shared" si="3"/>
        <v/>
      </c>
    </row>
    <row r="239" spans="1:7">
      <c r="A239" s="21">
        <v>234</v>
      </c>
      <c r="B239" s="21" t="str">
        <f>IF('Classifica Femminile'!A240=0,"",'Classifica Femminile'!A240)</f>
        <v/>
      </c>
      <c r="C239" s="21" t="str">
        <f>IF('Classifica Femminile'!B240=0,"",'Classifica Femminile'!B240)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Femminile'!D240=0,"",'Classifica Femminile'!D240)</f>
        <v/>
      </c>
      <c r="G239" s="23" t="str">
        <f t="shared" si="3"/>
        <v/>
      </c>
    </row>
    <row r="240" spans="1:7">
      <c r="A240" s="21">
        <v>235</v>
      </c>
      <c r="B240" s="21" t="str">
        <f>IF('Classifica Femminile'!A241=0,"",'Classifica Femminile'!A241)</f>
        <v/>
      </c>
      <c r="C240" s="21" t="str">
        <f>IF('Classifica Femminile'!B241=0,"",'Classifica Femminile'!B241)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Femminile'!D241=0,"",'Classifica Femminile'!D241)</f>
        <v/>
      </c>
      <c r="G240" s="23" t="str">
        <f t="shared" si="3"/>
        <v/>
      </c>
    </row>
    <row r="241" spans="1:7">
      <c r="A241" s="21">
        <v>236</v>
      </c>
      <c r="B241" s="21" t="str">
        <f>IF('Classifica Femminile'!A242=0,"",'Classifica Femminile'!A242)</f>
        <v/>
      </c>
      <c r="C241" s="21" t="str">
        <f>IF('Classifica Femminile'!B242=0,"",'Classifica Femminile'!B242)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Femminile'!D242=0,"",'Classifica Femminile'!D242)</f>
        <v/>
      </c>
      <c r="G241" s="23" t="str">
        <f t="shared" si="3"/>
        <v/>
      </c>
    </row>
    <row r="242" spans="1:7">
      <c r="A242" s="21">
        <v>237</v>
      </c>
      <c r="B242" s="21" t="str">
        <f>IF('Classifica Femminile'!A243=0,"",'Classifica Femminile'!A243)</f>
        <v/>
      </c>
      <c r="C242" s="21" t="str">
        <f>IF('Classifica Femminile'!B243=0,"",'Classifica Femminile'!B243)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Femminile'!D243=0,"",'Classifica Femminile'!D243)</f>
        <v/>
      </c>
      <c r="G242" s="23" t="str">
        <f t="shared" si="3"/>
        <v/>
      </c>
    </row>
    <row r="243" spans="1:7">
      <c r="A243" s="21">
        <v>238</v>
      </c>
      <c r="B243" s="21" t="str">
        <f>IF('Classifica Femminile'!A244=0,"",'Classifica Femminile'!A244)</f>
        <v/>
      </c>
      <c r="C243" s="21" t="str">
        <f>IF('Classifica Femminile'!B244=0,"",'Classifica Femminile'!B244)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Femminile'!D244=0,"",'Classifica Femminile'!D244)</f>
        <v/>
      </c>
      <c r="G243" s="23" t="str">
        <f t="shared" si="3"/>
        <v/>
      </c>
    </row>
    <row r="244" spans="1:7">
      <c r="A244" s="21">
        <v>239</v>
      </c>
      <c r="B244" s="21" t="str">
        <f>IF('Classifica Femminile'!A245=0,"",'Classifica Femminile'!A245)</f>
        <v/>
      </c>
      <c r="C244" s="21" t="str">
        <f>IF('Classifica Femminile'!B245=0,"",'Classifica Femminile'!B245)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Femminile'!D245=0,"",'Classifica Femminile'!D245)</f>
        <v/>
      </c>
      <c r="G244" s="23" t="str">
        <f t="shared" si="3"/>
        <v/>
      </c>
    </row>
    <row r="245" spans="1:7">
      <c r="A245" s="21">
        <v>240</v>
      </c>
      <c r="B245" s="21" t="str">
        <f>IF('Classifica Femminile'!A246=0,"",'Classifica Femminile'!A246)</f>
        <v/>
      </c>
      <c r="C245" s="21" t="str">
        <f>IF('Classifica Femminile'!B246=0,"",'Classifica Femminile'!B246)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Femminile'!D246=0,"",'Classifica Femminile'!D246)</f>
        <v/>
      </c>
      <c r="G245" s="23" t="str">
        <f t="shared" si="3"/>
        <v/>
      </c>
    </row>
    <row r="246" spans="1:7">
      <c r="A246" s="21">
        <v>241</v>
      </c>
      <c r="B246" s="21" t="str">
        <f>IF('Classifica Femminile'!A247=0,"",'Classifica Femminile'!A247)</f>
        <v/>
      </c>
      <c r="C246" s="21" t="str">
        <f>IF('Classifica Femminile'!B247=0,"",'Classifica Femminile'!B247)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Femminile'!D247=0,"",'Classifica Femminile'!D247)</f>
        <v/>
      </c>
      <c r="G246" s="23" t="str">
        <f t="shared" si="3"/>
        <v/>
      </c>
    </row>
    <row r="247" spans="1:7">
      <c r="A247" s="21">
        <v>242</v>
      </c>
      <c r="B247" s="21" t="str">
        <f>IF('Classifica Femminile'!A248=0,"",'Classifica Femminile'!A248)</f>
        <v/>
      </c>
      <c r="C247" s="21" t="str">
        <f>IF('Classifica Femminile'!B248=0,"",'Classifica Femminile'!B248)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Femminile'!D248=0,"",'Classifica Femminile'!D248)</f>
        <v/>
      </c>
      <c r="G247" s="23" t="str">
        <f t="shared" si="3"/>
        <v/>
      </c>
    </row>
    <row r="248" spans="1:7">
      <c r="A248" s="21">
        <v>243</v>
      </c>
      <c r="B248" s="21" t="str">
        <f>IF('Classifica Femminile'!A249=0,"",'Classifica Femminile'!A249)</f>
        <v/>
      </c>
      <c r="C248" s="21" t="str">
        <f>IF('Classifica Femminile'!B249=0,"",'Classifica Femminile'!B249)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Femminile'!D249=0,"",'Classifica Femminile'!D249)</f>
        <v/>
      </c>
      <c r="G248" s="23" t="str">
        <f t="shared" si="3"/>
        <v/>
      </c>
    </row>
    <row r="249" spans="1:7">
      <c r="A249" s="21">
        <v>244</v>
      </c>
      <c r="B249" s="21" t="str">
        <f>IF('Classifica Femminile'!A250=0,"",'Classifica Femminile'!A250)</f>
        <v/>
      </c>
      <c r="C249" s="21" t="str">
        <f>IF('Classifica Femminile'!B250=0,"",'Classifica Femminile'!B250)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Femminile'!D250=0,"",'Classifica Femminile'!D250)</f>
        <v/>
      </c>
      <c r="G249" s="23" t="str">
        <f t="shared" si="3"/>
        <v/>
      </c>
    </row>
    <row r="250" spans="1:7">
      <c r="A250" s="21">
        <v>245</v>
      </c>
      <c r="B250" s="21" t="str">
        <f>IF('Classifica Femminile'!A251=0,"",'Classifica Femminile'!A251)</f>
        <v/>
      </c>
      <c r="C250" s="21" t="str">
        <f>IF('Classifica Femminile'!B251=0,"",'Classifica Femminile'!B251)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Femminile'!D251=0,"",'Classifica Femminile'!D251)</f>
        <v/>
      </c>
      <c r="G250" s="23" t="str">
        <f t="shared" si="3"/>
        <v/>
      </c>
    </row>
    <row r="251" spans="1:7">
      <c r="A251" s="21">
        <v>246</v>
      </c>
      <c r="B251" s="21" t="str">
        <f>IF('Classifica Femminile'!A252=0,"",'Classifica Femminile'!A252)</f>
        <v/>
      </c>
      <c r="C251" s="21" t="str">
        <f>IF('Classifica Femminile'!B252=0,"",'Classifica Femminile'!B252)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Femminile'!D252=0,"",'Classifica Femminile'!D252)</f>
        <v/>
      </c>
      <c r="G251" s="23" t="str">
        <f t="shared" si="3"/>
        <v/>
      </c>
    </row>
    <row r="252" spans="1:7">
      <c r="A252" s="21">
        <v>247</v>
      </c>
      <c r="B252" s="21" t="str">
        <f>IF('Classifica Femminile'!A253=0,"",'Classifica Femminile'!A253)</f>
        <v/>
      </c>
      <c r="C252" s="21" t="str">
        <f>IF('Classifica Femminile'!B253=0,"",'Classifica Femminile'!B253)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Femminile'!D253=0,"",'Classifica Femminile'!D253)</f>
        <v/>
      </c>
      <c r="G252" s="23" t="str">
        <f t="shared" si="3"/>
        <v/>
      </c>
    </row>
    <row r="253" spans="1:7">
      <c r="A253" s="21">
        <v>248</v>
      </c>
      <c r="B253" s="21" t="str">
        <f>IF('Classifica Femminile'!A254=0,"",'Classifica Femminile'!A254)</f>
        <v/>
      </c>
      <c r="C253" s="21" t="str">
        <f>IF('Classifica Femminile'!B254=0,"",'Classifica Femminile'!B254)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Femminile'!D254=0,"",'Classifica Femminile'!D254)</f>
        <v/>
      </c>
      <c r="G253" s="23" t="str">
        <f t="shared" si="3"/>
        <v/>
      </c>
    </row>
    <row r="254" spans="1:7">
      <c r="A254" s="21">
        <v>249</v>
      </c>
      <c r="B254" s="21" t="str">
        <f>IF('Classifica Femminile'!A255=0,"",'Classifica Femminile'!A255)</f>
        <v/>
      </c>
      <c r="C254" s="21" t="str">
        <f>IF('Classifica Femminile'!B255=0,"",'Classifica Femminile'!B255)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Femminile'!D255=0,"",'Classifica Femminile'!D255)</f>
        <v/>
      </c>
      <c r="G254" s="23" t="str">
        <f t="shared" si="3"/>
        <v/>
      </c>
    </row>
    <row r="255" spans="1:7">
      <c r="A255" s="21">
        <v>250</v>
      </c>
      <c r="B255" s="21" t="str">
        <f>IF('Classifica Femminile'!A256=0,"",'Classifica Femminile'!A256)</f>
        <v/>
      </c>
      <c r="C255" s="21" t="str">
        <f>IF('Classifica Femminile'!B256=0,"",'Classifica Femminile'!B256)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Femminile'!D256=0,"",'Classifica Femminile'!D256)</f>
        <v/>
      </c>
      <c r="G255" s="23" t="str">
        <f t="shared" si="3"/>
        <v/>
      </c>
    </row>
    <row r="256" spans="1:7">
      <c r="A256" s="21">
        <v>251</v>
      </c>
      <c r="B256" s="21" t="str">
        <f>IF('Classifica Femminile'!A257=0,"",'Classifica Femminile'!A257)</f>
        <v/>
      </c>
      <c r="C256" s="21" t="str">
        <f>IF('Classifica Femminile'!B257=0,"",'Classifica Femminile'!B257)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Femminile'!D257=0,"",'Classifica Femminile'!D257)</f>
        <v/>
      </c>
      <c r="G256" s="23" t="str">
        <f t="shared" si="3"/>
        <v/>
      </c>
    </row>
    <row r="257" spans="1:7">
      <c r="A257" s="21">
        <v>252</v>
      </c>
      <c r="B257" s="21" t="str">
        <f>IF('Classifica Femminile'!A258=0,"",'Classifica Femminile'!A258)</f>
        <v/>
      </c>
      <c r="C257" s="21" t="str">
        <f>IF('Classifica Femminile'!B258=0,"",'Classifica Femminile'!B258)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Femminile'!D258=0,"",'Classifica Femminile'!D258)</f>
        <v/>
      </c>
      <c r="G257" s="23" t="str">
        <f t="shared" si="3"/>
        <v/>
      </c>
    </row>
    <row r="258" spans="1:7">
      <c r="A258" s="21">
        <v>253</v>
      </c>
      <c r="B258" s="21" t="str">
        <f>IF('Classifica Femminile'!A259=0,"",'Classifica Femminile'!A259)</f>
        <v/>
      </c>
      <c r="C258" s="21" t="str">
        <f>IF('Classifica Femminile'!B259=0,"",'Classifica Femminile'!B259)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Femminile'!D259=0,"",'Classifica Femminile'!D259)</f>
        <v/>
      </c>
      <c r="G258" s="23" t="str">
        <f t="shared" si="3"/>
        <v/>
      </c>
    </row>
    <row r="259" spans="1:7">
      <c r="A259" s="21">
        <v>254</v>
      </c>
      <c r="B259" s="21" t="str">
        <f>IF('Classifica Femminile'!A260=0,"",'Classifica Femminile'!A260)</f>
        <v/>
      </c>
      <c r="C259" s="21" t="str">
        <f>IF('Classifica Femminile'!B260=0,"",'Classifica Femminile'!B260)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Femminile'!D260=0,"",'Classifica Femminile'!D260)</f>
        <v/>
      </c>
      <c r="G259" s="23" t="str">
        <f t="shared" si="3"/>
        <v/>
      </c>
    </row>
    <row r="260" spans="1:7">
      <c r="A260" s="21">
        <v>255</v>
      </c>
      <c r="B260" s="21" t="str">
        <f>IF('Classifica Femminile'!A261=0,"",'Classifica Femminile'!A261)</f>
        <v/>
      </c>
      <c r="C260" s="21" t="str">
        <f>IF('Classifica Femminile'!B261=0,"",'Classifica Femminile'!B261)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Femminile'!D261=0,"",'Classifica Femminile'!D261)</f>
        <v/>
      </c>
      <c r="G260" s="23" t="str">
        <f t="shared" si="3"/>
        <v/>
      </c>
    </row>
    <row r="261" spans="1:7">
      <c r="A261" s="21">
        <v>256</v>
      </c>
      <c r="B261" s="21" t="str">
        <f>IF('Classifica Femminile'!A262=0,"",'Classifica Femminile'!A262)</f>
        <v/>
      </c>
      <c r="C261" s="21" t="str">
        <f>IF('Classifica Femminile'!B262=0,"",'Classifica Femminile'!B262)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Femminile'!D262=0,"",'Classifica Femminile'!D262)</f>
        <v/>
      </c>
      <c r="G261" s="23" t="str">
        <f t="shared" si="3"/>
        <v/>
      </c>
    </row>
    <row r="262" spans="1:7">
      <c r="A262" s="21">
        <v>257</v>
      </c>
      <c r="B262" s="21" t="str">
        <f>IF('Classifica Femminile'!A263=0,"",'Classifica Femminile'!A263)</f>
        <v/>
      </c>
      <c r="C262" s="21" t="str">
        <f>IF('Classifica Femminile'!B263=0,"",'Classifica Femminile'!B263)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Femminile'!D263=0,"",'Classifica Femminile'!D263)</f>
        <v/>
      </c>
      <c r="G262" s="23" t="str">
        <f t="shared" si="3"/>
        <v/>
      </c>
    </row>
    <row r="263" spans="1:7">
      <c r="A263" s="21">
        <v>258</v>
      </c>
      <c r="B263" s="21" t="str">
        <f>IF('Classifica Femminile'!A264=0,"",'Classifica Femminile'!A264)</f>
        <v/>
      </c>
      <c r="C263" s="21" t="str">
        <f>IF('Classifica Femminile'!B264=0,"",'Classifica Femminile'!B264)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Femminile'!D264=0,"",'Classifica Femminile'!D264)</f>
        <v/>
      </c>
      <c r="G263" s="23" t="str">
        <f t="shared" si="3"/>
        <v/>
      </c>
    </row>
    <row r="264" spans="1:7">
      <c r="A264" s="21">
        <v>259</v>
      </c>
      <c r="B264" s="21" t="str">
        <f>IF('Classifica Femminile'!A265=0,"",'Classifica Femminile'!A265)</f>
        <v/>
      </c>
      <c r="C264" s="21" t="str">
        <f>IF('Classifica Femminile'!B265=0,"",'Classifica Femminile'!B265)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Femminile'!D265=0,"",'Classifica Femminile'!D265)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Femminile'!A266=0,"",'Classifica Femminile'!A266)</f>
        <v/>
      </c>
      <c r="C265" s="21" t="str">
        <f>IF('Classifica Femminile'!B266=0,"",'Classifica Femminile'!B266)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Femminile'!D266=0,"",'Classifica Femminile'!D266)</f>
        <v/>
      </c>
      <c r="G265" s="23" t="str">
        <f t="shared" si="4"/>
        <v/>
      </c>
    </row>
    <row r="266" spans="1:7">
      <c r="A266" s="21">
        <v>261</v>
      </c>
      <c r="B266" s="21" t="str">
        <f>IF('Classifica Femminile'!A267=0,"",'Classifica Femminile'!A267)</f>
        <v/>
      </c>
      <c r="C266" s="21" t="str">
        <f>IF('Classifica Femminile'!B267=0,"",'Classifica Femminile'!B267)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Femminile'!D267=0,"",'Classifica Femminile'!D267)</f>
        <v/>
      </c>
      <c r="G266" s="23" t="str">
        <f t="shared" si="4"/>
        <v/>
      </c>
    </row>
    <row r="267" spans="1:7">
      <c r="A267" s="21">
        <v>262</v>
      </c>
      <c r="B267" s="21" t="str">
        <f>IF('Classifica Femminile'!A268=0,"",'Classifica Femminile'!A268)</f>
        <v/>
      </c>
      <c r="C267" s="21" t="str">
        <f>IF('Classifica Femminile'!B268=0,"",'Classifica Femminile'!B268)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Femminile'!D268=0,"",'Classifica Femminile'!D268)</f>
        <v/>
      </c>
      <c r="G267" s="23" t="str">
        <f t="shared" si="4"/>
        <v/>
      </c>
    </row>
    <row r="268" spans="1:7">
      <c r="A268" s="21">
        <v>263</v>
      </c>
      <c r="B268" s="21" t="str">
        <f>IF('Classifica Femminile'!A269=0,"",'Classifica Femminile'!A269)</f>
        <v/>
      </c>
      <c r="C268" s="21" t="str">
        <f>IF('Classifica Femminile'!B269=0,"",'Classifica Femminile'!B269)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Femminile'!D269=0,"",'Classifica Femminile'!D269)</f>
        <v/>
      </c>
      <c r="G268" s="23" t="str">
        <f t="shared" si="4"/>
        <v/>
      </c>
    </row>
    <row r="269" spans="1:7">
      <c r="A269" s="21">
        <v>264</v>
      </c>
      <c r="B269" s="21" t="str">
        <f>IF('Classifica Femminile'!A270=0,"",'Classifica Femminile'!A270)</f>
        <v/>
      </c>
      <c r="C269" s="21" t="str">
        <f>IF('Classifica Femminile'!B270=0,"",'Classifica Femminile'!B270)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Femminile'!D270=0,"",'Classifica Femminile'!D270)</f>
        <v/>
      </c>
      <c r="G269" s="23" t="str">
        <f t="shared" si="4"/>
        <v/>
      </c>
    </row>
    <row r="270" spans="1:7">
      <c r="A270" s="21">
        <v>265</v>
      </c>
      <c r="B270" s="21" t="str">
        <f>IF('Classifica Femminile'!A271=0,"",'Classifica Femminile'!A271)</f>
        <v/>
      </c>
      <c r="C270" s="21" t="str">
        <f>IF('Classifica Femminile'!B271=0,"",'Classifica Femminile'!B271)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Femminile'!D271=0,"",'Classifica Femminile'!D271)</f>
        <v/>
      </c>
      <c r="G270" s="23" t="str">
        <f t="shared" si="4"/>
        <v/>
      </c>
    </row>
    <row r="271" spans="1:7">
      <c r="A271" s="21">
        <v>266</v>
      </c>
      <c r="B271" s="21" t="str">
        <f>IF('Classifica Femminile'!A272=0,"",'Classifica Femminile'!A272)</f>
        <v/>
      </c>
      <c r="C271" s="21" t="str">
        <f>IF('Classifica Femminile'!B272=0,"",'Classifica Femminile'!B272)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Femminile'!D272=0,"",'Classifica Femminile'!D272)</f>
        <v/>
      </c>
      <c r="G271" s="23" t="str">
        <f t="shared" si="4"/>
        <v/>
      </c>
    </row>
    <row r="272" spans="1:7">
      <c r="A272" s="21">
        <v>267</v>
      </c>
      <c r="B272" s="21" t="str">
        <f>IF('Classifica Femminile'!A273=0,"",'Classifica Femminile'!A273)</f>
        <v/>
      </c>
      <c r="C272" s="21" t="str">
        <f>IF('Classifica Femminile'!B273=0,"",'Classifica Femminile'!B273)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Femminile'!D273=0,"",'Classifica Femminile'!D273)</f>
        <v/>
      </c>
      <c r="G272" s="23" t="str">
        <f t="shared" si="4"/>
        <v/>
      </c>
    </row>
    <row r="273" spans="1:7">
      <c r="A273" s="21">
        <v>268</v>
      </c>
      <c r="B273" s="21" t="str">
        <f>IF('Classifica Femminile'!A274=0,"",'Classifica Femminile'!A274)</f>
        <v/>
      </c>
      <c r="C273" s="21" t="str">
        <f>IF('Classifica Femminile'!B274=0,"",'Classifica Femminile'!B274)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Femminile'!D274=0,"",'Classifica Femminile'!D274)</f>
        <v/>
      </c>
      <c r="G273" s="23" t="str">
        <f t="shared" si="4"/>
        <v/>
      </c>
    </row>
    <row r="274" spans="1:7">
      <c r="A274" s="21">
        <v>269</v>
      </c>
      <c r="B274" s="21" t="str">
        <f>IF('Classifica Femminile'!A275=0,"",'Classifica Femminile'!A275)</f>
        <v/>
      </c>
      <c r="C274" s="21" t="str">
        <f>IF('Classifica Femminile'!B275=0,"",'Classifica Femminile'!B275)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Femminile'!D275=0,"",'Classifica Femminile'!D275)</f>
        <v/>
      </c>
      <c r="G274" s="23" t="str">
        <f t="shared" si="4"/>
        <v/>
      </c>
    </row>
    <row r="275" spans="1:7">
      <c r="A275" s="21">
        <v>270</v>
      </c>
      <c r="B275" s="21" t="str">
        <f>IF('Classifica Femminile'!A276=0,"",'Classifica Femminile'!A276)</f>
        <v/>
      </c>
      <c r="C275" s="21" t="str">
        <f>IF('Classifica Femminile'!B276=0,"",'Classifica Femminile'!B276)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Femminile'!D276=0,"",'Classifica Femminile'!D276)</f>
        <v/>
      </c>
      <c r="G275" s="23" t="str">
        <f t="shared" si="4"/>
        <v/>
      </c>
    </row>
    <row r="276" spans="1:7">
      <c r="A276" s="21">
        <v>271</v>
      </c>
      <c r="B276" s="21" t="str">
        <f>IF('Classifica Femminile'!A277=0,"",'Classifica Femminile'!A277)</f>
        <v/>
      </c>
      <c r="C276" s="21" t="str">
        <f>IF('Classifica Femminile'!B277=0,"",'Classifica Femminile'!B277)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Femminile'!D277=0,"",'Classifica Femminile'!D277)</f>
        <v/>
      </c>
      <c r="G276" s="23" t="str">
        <f t="shared" si="4"/>
        <v/>
      </c>
    </row>
    <row r="277" spans="1:7">
      <c r="A277" s="21">
        <v>272</v>
      </c>
      <c r="B277" s="21" t="str">
        <f>IF('Classifica Femminile'!A278=0,"",'Classifica Femminile'!A278)</f>
        <v/>
      </c>
      <c r="C277" s="21" t="str">
        <f>IF('Classifica Femminile'!B278=0,"",'Classifica Femminile'!B278)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Femminile'!D278=0,"",'Classifica Femminile'!D278)</f>
        <v/>
      </c>
      <c r="G277" s="23" t="str">
        <f t="shared" si="4"/>
        <v/>
      </c>
    </row>
    <row r="278" spans="1:7">
      <c r="A278" s="21">
        <v>273</v>
      </c>
      <c r="B278" s="21" t="str">
        <f>IF('Classifica Femminile'!A279=0,"",'Classifica Femminile'!A279)</f>
        <v/>
      </c>
      <c r="C278" s="21" t="str">
        <f>IF('Classifica Femminile'!B279=0,"",'Classifica Femminile'!B279)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Femminile'!D279=0,"",'Classifica Femminile'!D279)</f>
        <v/>
      </c>
      <c r="G278" s="23" t="str">
        <f t="shared" si="4"/>
        <v/>
      </c>
    </row>
    <row r="279" spans="1:7">
      <c r="A279" s="21">
        <v>274</v>
      </c>
      <c r="B279" s="21" t="str">
        <f>IF('Classifica Femminile'!A280=0,"",'Classifica Femminile'!A280)</f>
        <v/>
      </c>
      <c r="C279" s="21" t="str">
        <f>IF('Classifica Femminile'!B280=0,"",'Classifica Femminile'!B280)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Femminile'!D280=0,"",'Classifica Femminile'!D280)</f>
        <v/>
      </c>
      <c r="G279" s="23" t="str">
        <f t="shared" si="4"/>
        <v/>
      </c>
    </row>
    <row r="280" spans="1:7">
      <c r="A280" s="21">
        <v>275</v>
      </c>
      <c r="B280" s="21" t="str">
        <f>IF('Classifica Femminile'!A281=0,"",'Classifica Femminile'!A281)</f>
        <v/>
      </c>
      <c r="C280" s="21" t="str">
        <f>IF('Classifica Femminile'!B281=0,"",'Classifica Femminile'!B281)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Femminile'!D281=0,"",'Classifica Femminile'!D281)</f>
        <v/>
      </c>
      <c r="G280" s="23" t="str">
        <f t="shared" si="4"/>
        <v/>
      </c>
    </row>
    <row r="281" spans="1:7">
      <c r="A281" s="21">
        <v>276</v>
      </c>
      <c r="B281" s="21" t="str">
        <f>IF('Classifica Femminile'!A282=0,"",'Classifica Femminile'!A282)</f>
        <v/>
      </c>
      <c r="C281" s="21" t="str">
        <f>IF('Classifica Femminile'!B282=0,"",'Classifica Femminile'!B282)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Femminile'!D282=0,"",'Classifica Femminile'!D282)</f>
        <v/>
      </c>
      <c r="G281" s="23" t="str">
        <f t="shared" si="4"/>
        <v/>
      </c>
    </row>
    <row r="282" spans="1:7">
      <c r="A282" s="21">
        <v>277</v>
      </c>
      <c r="B282" s="21" t="str">
        <f>IF('Classifica Femminile'!A283=0,"",'Classifica Femminile'!A283)</f>
        <v/>
      </c>
      <c r="C282" s="21" t="str">
        <f>IF('Classifica Femminile'!B283=0,"",'Classifica Femminile'!B283)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Femminile'!D283=0,"",'Classifica Femminile'!D283)</f>
        <v/>
      </c>
      <c r="G282" s="23" t="str">
        <f t="shared" si="4"/>
        <v/>
      </c>
    </row>
    <row r="283" spans="1:7">
      <c r="A283" s="21">
        <v>278</v>
      </c>
      <c r="B283" s="21" t="str">
        <f>IF('Classifica Femminile'!A284=0,"",'Classifica Femminile'!A284)</f>
        <v/>
      </c>
      <c r="C283" s="21" t="str">
        <f>IF('Classifica Femminile'!B284=0,"",'Classifica Femminile'!B284)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Femminile'!D284=0,"",'Classifica Femminile'!D284)</f>
        <v/>
      </c>
      <c r="G283" s="23" t="str">
        <f t="shared" si="4"/>
        <v/>
      </c>
    </row>
    <row r="284" spans="1:7">
      <c r="A284" s="21">
        <v>279</v>
      </c>
      <c r="B284" s="21" t="str">
        <f>IF('Classifica Femminile'!A285=0,"",'Classifica Femminile'!A285)</f>
        <v/>
      </c>
      <c r="C284" s="21" t="str">
        <f>IF('Classifica Femminile'!B285=0,"",'Classifica Femminile'!B285)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Femminile'!D285=0,"",'Classifica Femminile'!D285)</f>
        <v/>
      </c>
      <c r="G284" s="23" t="str">
        <f t="shared" si="4"/>
        <v/>
      </c>
    </row>
    <row r="285" spans="1:7">
      <c r="A285" s="21">
        <v>280</v>
      </c>
      <c r="B285" s="21" t="str">
        <f>IF('Classifica Femminile'!A286=0,"",'Classifica Femminile'!A286)</f>
        <v/>
      </c>
      <c r="C285" s="21" t="str">
        <f>IF('Classifica Femminile'!B286=0,"",'Classifica Femminile'!B286)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Femminile'!D286=0,"",'Classifica Femminile'!D286)</f>
        <v/>
      </c>
      <c r="G285" s="23" t="str">
        <f t="shared" si="4"/>
        <v/>
      </c>
    </row>
    <row r="286" spans="1:7">
      <c r="A286" s="21">
        <v>281</v>
      </c>
      <c r="B286" s="21" t="str">
        <f>IF('Classifica Femminile'!A287=0,"",'Classifica Femminile'!A287)</f>
        <v/>
      </c>
      <c r="C286" s="21" t="str">
        <f>IF('Classifica Femminile'!B287=0,"",'Classifica Femminile'!B287)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Femminile'!D287=0,"",'Classifica Femminile'!D287)</f>
        <v/>
      </c>
      <c r="G286" s="23" t="str">
        <f t="shared" si="4"/>
        <v/>
      </c>
    </row>
    <row r="287" spans="1:7">
      <c r="A287" s="21">
        <v>282</v>
      </c>
      <c r="B287" s="21" t="str">
        <f>IF('Classifica Femminile'!A288=0,"",'Classifica Femminile'!A288)</f>
        <v/>
      </c>
      <c r="C287" s="21" t="str">
        <f>IF('Classifica Femminile'!B288=0,"",'Classifica Femminile'!B288)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Femminile'!D288=0,"",'Classifica Femminile'!D288)</f>
        <v/>
      </c>
      <c r="G287" s="23" t="str">
        <f t="shared" si="4"/>
        <v/>
      </c>
    </row>
    <row r="288" spans="1:7">
      <c r="A288" s="21">
        <v>283</v>
      </c>
      <c r="B288" s="21" t="str">
        <f>IF('Classifica Femminile'!A289=0,"",'Classifica Femminile'!A289)</f>
        <v/>
      </c>
      <c r="C288" s="21" t="str">
        <f>IF('Classifica Femminile'!B289=0,"",'Classifica Femminile'!B289)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Femminile'!D289=0,"",'Classifica Femminile'!D289)</f>
        <v/>
      </c>
      <c r="G288" s="23" t="str">
        <f t="shared" si="4"/>
        <v/>
      </c>
    </row>
    <row r="289" spans="1:7">
      <c r="A289" s="21">
        <v>284</v>
      </c>
      <c r="B289" s="21" t="str">
        <f>IF('Classifica Femminile'!A290=0,"",'Classifica Femminile'!A290)</f>
        <v/>
      </c>
      <c r="C289" s="21" t="str">
        <f>IF('Classifica Femminile'!B290=0,"",'Classifica Femminile'!B290)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Femminile'!D290=0,"",'Classifica Femminile'!D290)</f>
        <v/>
      </c>
      <c r="G289" s="23" t="str">
        <f t="shared" si="4"/>
        <v/>
      </c>
    </row>
    <row r="290" spans="1:7">
      <c r="A290" s="21">
        <v>285</v>
      </c>
      <c r="B290" s="21" t="str">
        <f>IF('Classifica Femminile'!A291=0,"",'Classifica Femminile'!A291)</f>
        <v/>
      </c>
      <c r="C290" s="21" t="str">
        <f>IF('Classifica Femminile'!B291=0,"",'Classifica Femminile'!B291)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Femminile'!D291=0,"",'Classifica Femminile'!D291)</f>
        <v/>
      </c>
      <c r="G290" s="23" t="str">
        <f t="shared" si="4"/>
        <v/>
      </c>
    </row>
    <row r="291" spans="1:7">
      <c r="A291" s="21">
        <v>286</v>
      </c>
      <c r="B291" s="21" t="str">
        <f>IF('Classifica Femminile'!A292=0,"",'Classifica Femminile'!A292)</f>
        <v/>
      </c>
      <c r="C291" s="21" t="str">
        <f>IF('Classifica Femminile'!B292=0,"",'Classifica Femminile'!B292)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Femminile'!D292=0,"",'Classifica Femminile'!D292)</f>
        <v/>
      </c>
      <c r="G291" s="23" t="str">
        <f t="shared" si="4"/>
        <v/>
      </c>
    </row>
    <row r="292" spans="1:7">
      <c r="A292" s="21">
        <v>287</v>
      </c>
      <c r="B292" s="21" t="str">
        <f>IF('Classifica Femminile'!A293=0,"",'Classifica Femminile'!A293)</f>
        <v/>
      </c>
      <c r="C292" s="21" t="str">
        <f>IF('Classifica Femminile'!B293=0,"",'Classifica Femminile'!B293)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Femminile'!D293=0,"",'Classifica Femminile'!D293)</f>
        <v/>
      </c>
      <c r="G292" s="23" t="str">
        <f t="shared" si="4"/>
        <v/>
      </c>
    </row>
    <row r="293" spans="1:7">
      <c r="A293" s="21">
        <v>288</v>
      </c>
      <c r="B293" s="21" t="str">
        <f>IF('Classifica Femminile'!A294=0,"",'Classifica Femminile'!A294)</f>
        <v/>
      </c>
      <c r="C293" s="21" t="str">
        <f>IF('Classifica Femminile'!B294=0,"",'Classifica Femminile'!B294)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Femminile'!D294=0,"",'Classifica Femminile'!D294)</f>
        <v/>
      </c>
      <c r="G293" s="23" t="str">
        <f t="shared" si="4"/>
        <v/>
      </c>
    </row>
    <row r="294" spans="1:7">
      <c r="A294" s="21">
        <v>289</v>
      </c>
      <c r="B294" s="21" t="str">
        <f>IF('Classifica Femminile'!A295=0,"",'Classifica Femminile'!A295)</f>
        <v/>
      </c>
      <c r="C294" s="21" t="str">
        <f>IF('Classifica Femminile'!B295=0,"",'Classifica Femminile'!B295)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Femminile'!D295=0,"",'Classifica Femminile'!D295)</f>
        <v/>
      </c>
      <c r="G294" s="23" t="str">
        <f t="shared" si="4"/>
        <v/>
      </c>
    </row>
    <row r="295" spans="1:7">
      <c r="A295" s="21">
        <v>290</v>
      </c>
      <c r="B295" s="21" t="str">
        <f>IF('Classifica Femminile'!A296=0,"",'Classifica Femminile'!A296)</f>
        <v/>
      </c>
      <c r="C295" s="21" t="str">
        <f>IF('Classifica Femminile'!B296=0,"",'Classifica Femminile'!B296)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Femminile'!D296=0,"",'Classifica Femminile'!D296)</f>
        <v/>
      </c>
      <c r="G295" s="23" t="str">
        <f t="shared" si="4"/>
        <v/>
      </c>
    </row>
    <row r="296" spans="1:7">
      <c r="A296" s="21">
        <v>291</v>
      </c>
      <c r="B296" s="21" t="str">
        <f>IF('Classifica Femminile'!A297=0,"",'Classifica Femminile'!A297)</f>
        <v/>
      </c>
      <c r="C296" s="21" t="str">
        <f>IF('Classifica Femminile'!B297=0,"",'Classifica Femminile'!B297)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Femminile'!D297=0,"",'Classifica Femminile'!D297)</f>
        <v/>
      </c>
      <c r="G296" s="23" t="str">
        <f t="shared" si="4"/>
        <v/>
      </c>
    </row>
    <row r="297" spans="1:7">
      <c r="A297" s="21">
        <v>292</v>
      </c>
      <c r="B297" s="21" t="str">
        <f>IF('Classifica Femminile'!A298=0,"",'Classifica Femminile'!A298)</f>
        <v/>
      </c>
      <c r="C297" s="21" t="str">
        <f>IF('Classifica Femminile'!B298=0,"",'Classifica Femminile'!B298)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Femminile'!D298=0,"",'Classifica Femminile'!D298)</f>
        <v/>
      </c>
      <c r="G297" s="23" t="str">
        <f t="shared" si="4"/>
        <v/>
      </c>
    </row>
    <row r="298" spans="1:7">
      <c r="A298" s="21">
        <v>293</v>
      </c>
      <c r="B298" s="21" t="str">
        <f>IF('Classifica Femminile'!A299=0,"",'Classifica Femminile'!A299)</f>
        <v/>
      </c>
      <c r="C298" s="21" t="str">
        <f>IF('Classifica Femminile'!B299=0,"",'Classifica Femminile'!B299)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Femminile'!D299=0,"",'Classifica Femminile'!D299)</f>
        <v/>
      </c>
      <c r="G298" s="23" t="str">
        <f t="shared" si="4"/>
        <v/>
      </c>
    </row>
    <row r="299" spans="1:7">
      <c r="A299" s="21">
        <v>294</v>
      </c>
      <c r="B299" s="21" t="str">
        <f>IF('Classifica Femminile'!A300=0,"",'Classifica Femminile'!A300)</f>
        <v/>
      </c>
      <c r="C299" s="21" t="str">
        <f>IF('Classifica Femminile'!B300=0,"",'Classifica Femminile'!B300)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Femminile'!D300=0,"",'Classifica Femminile'!D300)</f>
        <v/>
      </c>
      <c r="G299" s="23" t="str">
        <f t="shared" si="4"/>
        <v/>
      </c>
    </row>
    <row r="300" spans="1:7">
      <c r="A300" s="21">
        <v>295</v>
      </c>
      <c r="B300" s="21" t="str">
        <f>IF('Classifica Femminile'!A301=0,"",'Classifica Femminile'!A301)</f>
        <v/>
      </c>
      <c r="C300" s="21" t="str">
        <f>IF('Classifica Femminile'!B301=0,"",'Classifica Femminile'!B301)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Femminile'!D301=0,"",'Classifica Femminile'!D301)</f>
        <v/>
      </c>
      <c r="G300" s="23" t="str">
        <f t="shared" si="4"/>
        <v/>
      </c>
    </row>
  </sheetData>
  <mergeCells count="2">
    <mergeCell ref="A2:G2"/>
    <mergeCell ref="A3:G3"/>
  </mergeCells>
  <pageMargins left="0.43307086614173229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0"/>
  <sheetViews>
    <sheetView topLeftCell="A4" zoomScale="85" zoomScaleNormal="85" workbookViewId="0">
      <selection activeCell="E21" sqref="E21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1" customWidth="1"/>
    <col min="5" max="5" width="16.21875" style="11" customWidth="1"/>
    <col min="6" max="6" width="16.21875" customWidth="1"/>
    <col min="7" max="7" width="9.77734375" bestFit="1" customWidth="1"/>
  </cols>
  <sheetData>
    <row r="1" spans="1:7" ht="141.75" customHeight="1">
      <c r="D1" s="12"/>
      <c r="E1" s="12"/>
      <c r="F1" s="41">
        <v>2016</v>
      </c>
    </row>
    <row r="2" spans="1:7">
      <c r="A2" s="54" t="s">
        <v>232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7"/>
      <c r="B4" s="17"/>
      <c r="C4" s="17"/>
      <c r="D4" s="17"/>
      <c r="E4" s="37"/>
      <c r="F4" s="17"/>
    </row>
    <row r="5" spans="1:7" s="10" customForma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 ht="18" customHeight="1">
      <c r="A6" s="21">
        <v>1</v>
      </c>
      <c r="B6" s="21">
        <f>IF('Classifica Maschile'!E7=0,"",'Classifica Maschile'!E7)</f>
        <v>153</v>
      </c>
      <c r="C6" s="21" t="str">
        <f>IF('Classifica Maschile'!F7=0,"",'Classifica Maschile'!F7)</f>
        <v>Ferrucio Soppelsa</v>
      </c>
      <c r="D6" s="21">
        <f>IF(ISNA(VLOOKUP(B6,'Iscrizione non competitiva'!$A$2:$D$500,4,0)),"",VLOOKUP(B6,'Iscrizione non competitiva'!$A$2:$D$500,4,0))</f>
        <v>1964</v>
      </c>
      <c r="E6" s="39" t="str">
        <f>IF(ISNA(VLOOKUP($B6,'Iscrizione non competitiva'!$A$2:$E$500,5,0)),"",VLOOKUP($B6,'Iscrizione non competitiva'!$A$2:$E$500,5,0))</f>
        <v>Sci Club La Valle Agordina</v>
      </c>
      <c r="F6" s="22">
        <f>IF('Classifica Maschile'!H7=0,"",'Classifica Maschile'!H7)</f>
        <v>4.1539351851851855E-2</v>
      </c>
      <c r="G6" s="2"/>
    </row>
    <row r="7" spans="1:7" ht="18" customHeight="1">
      <c r="A7" s="21">
        <v>2</v>
      </c>
      <c r="B7" s="21">
        <f>IF('Classifica Maschile'!E8=0,"",'Classifica Maschile'!E8)</f>
        <v>143</v>
      </c>
      <c r="C7" s="21" t="str">
        <f>IF('Classifica Maschile'!F8=0,"",'Classifica Maschile'!F8)</f>
        <v>Walter Longhino</v>
      </c>
      <c r="D7" s="21">
        <f>IF(ISNA(VLOOKUP(B7,'Iscrizione non competitiva'!$A$2:$D$500,4,0)),"",VLOOKUP(B7,'Iscrizione non competitiva'!$A$2:$D$500,4,0))</f>
        <v>1963</v>
      </c>
      <c r="E7" s="39">
        <f>IF(ISNA(VLOOKUP($B7,'Iscrizione non competitiva'!$A$2:$E$500,5,0)),"",VLOOKUP($B7,'Iscrizione non competitiva'!$A$2:$E$500,5,0))</f>
        <v>0</v>
      </c>
      <c r="F7" s="22">
        <f>IF('Classifica Maschile'!H8=0,"",'Classifica Maschile'!H8)</f>
        <v>4.1643518518518517E-2</v>
      </c>
      <c r="G7" s="23">
        <f>IF(F7="","",F7-$F$6)</f>
        <v>1.0416666666666213E-4</v>
      </c>
    </row>
    <row r="8" spans="1:7" ht="18" customHeight="1">
      <c r="A8" s="21">
        <v>3</v>
      </c>
      <c r="B8" s="21">
        <f>IF('Classifica Maschile'!E9=0,"",'Classifica Maschile'!E9)</f>
        <v>15</v>
      </c>
      <c r="C8" s="21" t="str">
        <f>IF('Classifica Maschile'!F9=0,"",'Classifica Maschile'!F9)</f>
        <v>Giuseppe Vian</v>
      </c>
      <c r="D8" s="21">
        <f>IF(ISNA(VLOOKUP(B8,'Iscrizione non competitiva'!$A$2:$D$500,4,0)),"",VLOOKUP(B8,'Iscrizione non competitiva'!$A$2:$D$500,4,0))</f>
        <v>1964</v>
      </c>
      <c r="E8" s="39" t="str">
        <f>IF(ISNA(VLOOKUP($B8,'Iscrizione non competitiva'!$A$2:$E$500,5,0)),"",VLOOKUP($B8,'Iscrizione non competitiva'!$A$2:$E$500,5,0))</f>
        <v>GS I Quaiot</v>
      </c>
      <c r="F8" s="22">
        <f>IF('Classifica Maschile'!H9=0,"",'Classifica Maschile'!H9)</f>
        <v>4.3645833333333335E-2</v>
      </c>
      <c r="G8" s="23">
        <f t="shared" ref="G8:G71" si="0">IF(F8="","",F8-$F$6)</f>
        <v>2.10648148148148E-3</v>
      </c>
    </row>
    <row r="9" spans="1:7" ht="18" customHeight="1">
      <c r="A9" s="21">
        <v>4</v>
      </c>
      <c r="B9" s="21">
        <f>IF('Classifica Maschile'!E10=0,"",'Classifica Maschile'!E10)</f>
        <v>62</v>
      </c>
      <c r="C9" s="21" t="str">
        <f>IF('Classifica Maschile'!F10=0,"",'Classifica Maschile'!F10)</f>
        <v>Leo De Biasi</v>
      </c>
      <c r="D9" s="21">
        <f>IF(ISNA(VLOOKUP(B9,'Iscrizione non competitiva'!$A$2:$D$500,4,0)),"",VLOOKUP(B9,'Iscrizione non competitiva'!$A$2:$D$500,4,0))</f>
        <v>1955</v>
      </c>
      <c r="E9" s="39" t="str">
        <f>IF(ISNA(VLOOKUP($B9,'Iscrizione non competitiva'!$A$2:$E$500,5,0)),"",VLOOKUP($B9,'Iscrizione non competitiva'!$A$2:$E$500,5,0))</f>
        <v>Podenzoi</v>
      </c>
      <c r="F9" s="22">
        <f>IF('Classifica Maschile'!H10=0,"",'Classifica Maschile'!H10)</f>
        <v>4.4664351851851851E-2</v>
      </c>
      <c r="G9" s="23">
        <f t="shared" si="0"/>
        <v>3.1249999999999958E-3</v>
      </c>
    </row>
    <row r="10" spans="1:7" ht="18" customHeight="1">
      <c r="A10" s="21">
        <v>5</v>
      </c>
      <c r="B10" s="21">
        <f>IF('Classifica Maschile'!E11=0,"",'Classifica Maschile'!E11)</f>
        <v>37</v>
      </c>
      <c r="C10" s="21" t="str">
        <f>IF('Classifica Maschile'!F11=0,"",'Classifica Maschile'!F11)</f>
        <v>Gianpaolo Spagnoli</v>
      </c>
      <c r="D10" s="21">
        <f>IF(ISNA(VLOOKUP(B10,'Iscrizione non competitiva'!$A$2:$D$500,4,0)),"",VLOOKUP(B10,'Iscrizione non competitiva'!$A$2:$D$500,4,0))</f>
        <v>1964</v>
      </c>
      <c r="E10" s="39" t="str">
        <f>IF(ISNA(VLOOKUP($B10,'Iscrizione non competitiva'!$A$2:$E$500,5,0)),"",VLOOKUP($B10,'Iscrizione non competitiva'!$A$2:$E$500,5,0))</f>
        <v>Bela Ladinia</v>
      </c>
      <c r="F10" s="22">
        <f>IF('Classifica Maschile'!H11=0,"",'Classifica Maschile'!H11)</f>
        <v>4.5034722222222219E-2</v>
      </c>
      <c r="G10" s="23">
        <f t="shared" si="0"/>
        <v>3.495370370370364E-3</v>
      </c>
    </row>
    <row r="11" spans="1:7" ht="18" customHeight="1">
      <c r="A11" s="21">
        <v>6</v>
      </c>
      <c r="B11" s="21">
        <f>IF('Classifica Maschile'!E12=0,"",'Classifica Maschile'!E12)</f>
        <v>41</v>
      </c>
      <c r="C11" s="21" t="str">
        <f>IF('Classifica Maschile'!F12=0,"",'Classifica Maschile'!F12)</f>
        <v>Dario Righes</v>
      </c>
      <c r="D11" s="21">
        <f>IF(ISNA(VLOOKUP(B11,'Iscrizione non competitiva'!$A$2:$D$500,4,0)),"",VLOOKUP(B11,'Iscrizione non competitiva'!$A$2:$D$500,4,0))</f>
        <v>1965</v>
      </c>
      <c r="E11" s="39" t="str">
        <f>IF(ISNA(VLOOKUP($B11,'Iscrizione non competitiva'!$A$2:$E$500,5,0)),"",VLOOKUP($B11,'Iscrizione non competitiva'!$A$2:$E$500,5,0))</f>
        <v>Vigili del fuoco Belluno</v>
      </c>
      <c r="F11" s="22">
        <f>IF('Classifica Maschile'!H12=0,"",'Classifica Maschile'!H12)</f>
        <v>4.6655092592592595E-2</v>
      </c>
      <c r="G11" s="23">
        <f t="shared" si="0"/>
        <v>5.1157407407407401E-3</v>
      </c>
    </row>
    <row r="12" spans="1:7" ht="18" customHeight="1">
      <c r="A12" s="21">
        <v>7</v>
      </c>
      <c r="B12" s="21">
        <f>IF('Classifica Maschile'!E13=0,"",'Classifica Maschile'!E13)</f>
        <v>91</v>
      </c>
      <c r="C12" s="21" t="str">
        <f>IF('Classifica Maschile'!F13=0,"",'Classifica Maschile'!F13)</f>
        <v>Giovanni Caldart</v>
      </c>
      <c r="D12" s="21">
        <f>IF(ISNA(VLOOKUP(B12,'Iscrizione non competitiva'!$A$2:$D$500,4,0)),"",VLOOKUP(B12,'Iscrizione non competitiva'!$A$2:$D$500,4,0))</f>
        <v>1953</v>
      </c>
      <c r="E12" s="39" t="str">
        <f>IF(ISNA(VLOOKUP($B12,'Iscrizione non competitiva'!$A$2:$E$500,5,0)),"",VLOOKUP($B12,'Iscrizione non competitiva'!$A$2:$E$500,5,0))</f>
        <v>GS Quantin</v>
      </c>
      <c r="F12" s="22">
        <f>IF('Classifica Maschile'!H13=0,"",'Classifica Maschile'!H13)</f>
        <v>4.7430555555555559E-2</v>
      </c>
      <c r="G12" s="23">
        <f t="shared" si="0"/>
        <v>5.8912037037037041E-3</v>
      </c>
    </row>
    <row r="13" spans="1:7" ht="18" customHeight="1">
      <c r="A13" s="21">
        <v>8</v>
      </c>
      <c r="B13" s="21">
        <f>IF('Classifica Maschile'!E14=0,"",'Classifica Maschile'!E14)</f>
        <v>1</v>
      </c>
      <c r="C13" s="21" t="str">
        <f>IF('Classifica Maschile'!F14=0,"",'Classifica Maschile'!F14)</f>
        <v>Fabio Fagherazzi</v>
      </c>
      <c r="D13" s="21">
        <f>IF(ISNA(VLOOKUP(B13,'Iscrizione non competitiva'!$A$2:$D$500,4,0)),"",VLOOKUP(B13,'Iscrizione non competitiva'!$A$2:$D$500,4,0))</f>
        <v>1964</v>
      </c>
      <c r="E13" s="39" t="str">
        <f>IF(ISNA(VLOOKUP($B13,'Iscrizione non competitiva'!$A$2:$E$500,5,0)),"",VLOOKUP($B13,'Iscrizione non competitiva'!$A$2:$E$500,5,0))</f>
        <v>SC Dolomiti Ski-Alp</v>
      </c>
      <c r="F13" s="22">
        <f>IF('Classifica Maschile'!H14=0,"",'Classifica Maschile'!H14)</f>
        <v>4.8194444444444449E-2</v>
      </c>
      <c r="G13" s="23">
        <f t="shared" si="0"/>
        <v>6.6550925925925944E-3</v>
      </c>
    </row>
    <row r="14" spans="1:7" ht="18" customHeight="1">
      <c r="A14" s="21">
        <v>9</v>
      </c>
      <c r="B14" s="21">
        <f>IF('Classifica Maschile'!E15=0,"",'Classifica Maschile'!E15)</f>
        <v>135</v>
      </c>
      <c r="C14" s="21" t="str">
        <f>IF('Classifica Maschile'!F15=0,"",'Classifica Maschile'!F15)</f>
        <v>Antonio Filippin</v>
      </c>
      <c r="D14" s="21">
        <f>IF(ISNA(VLOOKUP(B14,'Iscrizione non competitiva'!$A$2:$D$500,4,0)),"",VLOOKUP(B14,'Iscrizione non competitiva'!$A$2:$D$500,4,0))</f>
        <v>1965</v>
      </c>
      <c r="E14" s="39" t="str">
        <f>IF(ISNA(VLOOKUP($B14,'Iscrizione non competitiva'!$A$2:$E$500,5,0)),"",VLOOKUP($B14,'Iscrizione non competitiva'!$A$2:$E$500,5,0))</f>
        <v>SC Valcellina</v>
      </c>
      <c r="F14" s="22">
        <f>IF('Classifica Maschile'!H15=0,"",'Classifica Maschile'!H15)</f>
        <v>5.0115740740740738E-2</v>
      </c>
      <c r="G14" s="23">
        <f t="shared" si="0"/>
        <v>8.5763888888888834E-3</v>
      </c>
    </row>
    <row r="15" spans="1:7" ht="18" customHeight="1">
      <c r="A15" s="21">
        <v>10</v>
      </c>
      <c r="B15" s="21">
        <f>IF('Classifica Maschile'!E16=0,"",'Classifica Maschile'!E16)</f>
        <v>4</v>
      </c>
      <c r="C15" s="21" t="str">
        <f>IF('Classifica Maschile'!F16=0,"",'Classifica Maschile'!F16)</f>
        <v>Silvano Munaro</v>
      </c>
      <c r="D15" s="21">
        <f>IF(ISNA(VLOOKUP(B15,'Iscrizione non competitiva'!$A$2:$D$500,4,0)),"",VLOOKUP(B15,'Iscrizione non competitiva'!$A$2:$D$500,4,0))</f>
        <v>1960</v>
      </c>
      <c r="E15" s="39" t="str">
        <f>IF(ISNA(VLOOKUP($B15,'Iscrizione non competitiva'!$A$2:$E$500,5,0)),"",VLOOKUP($B15,'Iscrizione non competitiva'!$A$2:$E$500,5,0))</f>
        <v>Irrighe Team</v>
      </c>
      <c r="F15" s="22">
        <f>IF('Classifica Maschile'!H16=0,"",'Classifica Maschile'!H16)</f>
        <v>5.0370370370370371E-2</v>
      </c>
      <c r="G15" s="23">
        <f t="shared" si="0"/>
        <v>8.8310185185185158E-3</v>
      </c>
    </row>
    <row r="16" spans="1:7" ht="18" customHeight="1">
      <c r="A16" s="21">
        <v>11</v>
      </c>
      <c r="B16" s="21">
        <f>IF('Classifica Maschile'!E17=0,"",'Classifica Maschile'!E17)</f>
        <v>12</v>
      </c>
      <c r="C16" s="21" t="str">
        <f>IF('Classifica Maschile'!F17=0,"",'Classifica Maschile'!F17)</f>
        <v>Claudio Rizzi</v>
      </c>
      <c r="D16" s="21">
        <f>IF(ISNA(VLOOKUP(B16,'Iscrizione non competitiva'!$A$2:$D$500,4,0)),"",VLOOKUP(B16,'Iscrizione non competitiva'!$A$2:$D$500,4,0))</f>
        <v>1961</v>
      </c>
      <c r="E16" s="39" t="str">
        <f>IF(ISNA(VLOOKUP($B16,'Iscrizione non competitiva'!$A$2:$E$500,5,0)),"",VLOOKUP($B16,'Iscrizione non competitiva'!$A$2:$E$500,5,0))</f>
        <v>GS I Quaiot</v>
      </c>
      <c r="F16" s="22">
        <f>IF('Classifica Maschile'!H17=0,"",'Classifica Maschile'!H17)</f>
        <v>5.3078703703703704E-2</v>
      </c>
      <c r="G16" s="23">
        <f t="shared" si="0"/>
        <v>1.1539351851851849E-2</v>
      </c>
    </row>
    <row r="17" spans="1:7" ht="18" customHeight="1">
      <c r="A17" s="21">
        <v>12</v>
      </c>
      <c r="B17" s="21">
        <f>IF('Classifica Maschile'!E18=0,"",'Classifica Maschile'!E18)</f>
        <v>39</v>
      </c>
      <c r="C17" s="21" t="str">
        <f>IF('Classifica Maschile'!F18=0,"",'Classifica Maschile'!F18)</f>
        <v>Dario Piazza</v>
      </c>
      <c r="D17" s="21">
        <f>IF(ISNA(VLOOKUP(B17,'Iscrizione non competitiva'!$A$2:$D$500,4,0)),"",VLOOKUP(B17,'Iscrizione non competitiva'!$A$2:$D$500,4,0))</f>
        <v>1961</v>
      </c>
      <c r="E17" s="39" t="str">
        <f>IF(ISNA(VLOOKUP($B17,'Iscrizione non competitiva'!$A$2:$E$500,5,0)),"",VLOOKUP($B17,'Iscrizione non competitiva'!$A$2:$E$500,5,0))</f>
        <v>SC Dolomiti Ski-Alp</v>
      </c>
      <c r="F17" s="22">
        <f>IF('Classifica Maschile'!H18=0,"",'Classifica Maschile'!H18)</f>
        <v>5.3449074074074072E-2</v>
      </c>
      <c r="G17" s="23">
        <f t="shared" si="0"/>
        <v>1.1909722222222217E-2</v>
      </c>
    </row>
    <row r="18" spans="1:7" ht="18" customHeight="1">
      <c r="A18" s="21">
        <v>13</v>
      </c>
      <c r="B18" s="21">
        <f>IF('Classifica Maschile'!E19=0,"",'Classifica Maschile'!E19)</f>
        <v>75</v>
      </c>
      <c r="C18" s="21" t="str">
        <f>IF('Classifica Maschile'!F19=0,"",'Classifica Maschile'!F19)</f>
        <v>Giorgio Marchiò</v>
      </c>
      <c r="D18" s="21">
        <f>IF(ISNA(VLOOKUP(B18,'Iscrizione non competitiva'!$A$2:$D$500,4,0)),"",VLOOKUP(B18,'Iscrizione non competitiva'!$A$2:$D$500,4,0))</f>
        <v>1960</v>
      </c>
      <c r="E18" s="39" t="str">
        <f>IF(ISNA(VLOOKUP($B18,'Iscrizione non competitiva'!$A$2:$E$500,5,0)),"",VLOOKUP($B18,'Iscrizione non competitiva'!$A$2:$E$500,5,0))</f>
        <v>Polisportiva Montereale</v>
      </c>
      <c r="F18" s="22">
        <f>IF('Classifica Maschile'!H19=0,"",'Classifica Maschile'!H19)</f>
        <v>5.3900462962962963E-2</v>
      </c>
      <c r="G18" s="23">
        <f t="shared" si="0"/>
        <v>1.2361111111111107E-2</v>
      </c>
    </row>
    <row r="19" spans="1:7" ht="18" customHeight="1">
      <c r="A19" s="21">
        <v>14</v>
      </c>
      <c r="B19" s="21">
        <f>IF('Classifica Maschile'!E20=0,"",'Classifica Maschile'!E20)</f>
        <v>68</v>
      </c>
      <c r="C19" s="21" t="str">
        <f>IF('Classifica Maschile'!F20=0,"",'Classifica Maschile'!F20)</f>
        <v>Mario De Biasio</v>
      </c>
      <c r="D19" s="21">
        <f>IF(ISNA(VLOOKUP(B19,'Iscrizione non competitiva'!$A$2:$D$500,4,0)),"",VLOOKUP(B19,'Iscrizione non competitiva'!$A$2:$D$500,4,0))</f>
        <v>1956</v>
      </c>
      <c r="E19" s="39" t="str">
        <f>IF(ISNA(VLOOKUP($B19,'Iscrizione non competitiva'!$A$2:$E$500,5,0)),"",VLOOKUP($B19,'Iscrizione non competitiva'!$A$2:$E$500,5,0))</f>
        <v>Polisportiva Montereale</v>
      </c>
      <c r="F19" s="22">
        <f>IF('Classifica Maschile'!H20=0,"",'Classifica Maschile'!H20)</f>
        <v>5.5138888888888883E-2</v>
      </c>
      <c r="G19" s="23">
        <f t="shared" si="0"/>
        <v>1.3599537037037028E-2</v>
      </c>
    </row>
    <row r="20" spans="1:7" ht="18" customHeight="1">
      <c r="A20" s="21">
        <v>15</v>
      </c>
      <c r="B20" s="21">
        <f>IF('Classifica Maschile'!E21=0,"",'Classifica Maschile'!E21)</f>
        <v>134</v>
      </c>
      <c r="C20" s="21" t="str">
        <f>IF('Classifica Maschile'!F21=0,"",'Classifica Maschile'!F21)</f>
        <v>Gino Bortoluzzi</v>
      </c>
      <c r="D20" s="21">
        <f>IF(ISNA(VLOOKUP(B20,'Iscrizione non competitiva'!$A$2:$D$500,4,0)),"",VLOOKUP(B20,'Iscrizione non competitiva'!$A$2:$D$500,4,0))</f>
        <v>1963</v>
      </c>
      <c r="E20" s="39">
        <f>IF(ISNA(VLOOKUP($B20,'Iscrizione non competitiva'!$A$2:$E$500,5,0)),"",VLOOKUP($B20,'Iscrizione non competitiva'!$A$2:$E$500,5,0))</f>
        <v>0</v>
      </c>
      <c r="F20" s="22">
        <f>IF('Classifica Maschile'!H21=0,"",'Classifica Maschile'!H21)</f>
        <v>5.5949074074074075E-2</v>
      </c>
      <c r="G20" s="23">
        <f t="shared" si="0"/>
        <v>1.440972222222222E-2</v>
      </c>
    </row>
    <row r="21" spans="1:7" ht="18" customHeight="1">
      <c r="A21" s="21">
        <v>16</v>
      </c>
      <c r="B21" s="21">
        <f>IF('Classifica Maschile'!E22=0,"",'Classifica Maschile'!E22)</f>
        <v>144</v>
      </c>
      <c r="C21" s="21" t="str">
        <f>IF('Classifica Maschile'!F22=0,"",'Classifica Maschile'!F22)</f>
        <v>Giovanni Marcon</v>
      </c>
      <c r="D21" s="21">
        <f>IF(ISNA(VLOOKUP(B21,'Iscrizione non competitiva'!$A$2:$D$500,4,0)),"",VLOOKUP(B21,'Iscrizione non competitiva'!$A$2:$D$500,4,0))</f>
        <v>1958</v>
      </c>
      <c r="E21" s="39" t="str">
        <f>IF(ISNA(VLOOKUP($B21,'Iscrizione non competitiva'!$A$2:$E$500,5,0)),"",VLOOKUP($B21,'Iscrizione non competitiva'!$A$2:$E$500,5,0))</f>
        <v>Vertical Colbel</v>
      </c>
      <c r="F21" s="22">
        <f>IF('Classifica Maschile'!H22=0,"",'Classifica Maschile'!H22)</f>
        <v>5.6307870370370362E-2</v>
      </c>
      <c r="G21" s="23">
        <f t="shared" si="0"/>
        <v>1.4768518518518507E-2</v>
      </c>
    </row>
    <row r="22" spans="1:7" ht="18" customHeight="1">
      <c r="A22" s="21">
        <v>17</v>
      </c>
      <c r="B22" s="21">
        <f>IF('Classifica Maschile'!E23=0,"",'Classifica Maschile'!E23)</f>
        <v>156</v>
      </c>
      <c r="C22" s="21" t="str">
        <f>IF('Classifica Maschile'!F23=0,"",'Classifica Maschile'!F23)</f>
        <v>Fulvio Cecchin</v>
      </c>
      <c r="D22" s="21">
        <f>IF(ISNA(VLOOKUP(B22,'Iscrizione non competitiva'!$A$2:$D$500,4,0)),"",VLOOKUP(B22,'Iscrizione non competitiva'!$A$2:$D$500,4,0))</f>
        <v>1960</v>
      </c>
      <c r="E22" s="39">
        <f>IF(ISNA(VLOOKUP($B22,'Iscrizione non competitiva'!$A$2:$E$500,5,0)),"",VLOOKUP($B22,'Iscrizione non competitiva'!$A$2:$E$500,5,0))</f>
        <v>0</v>
      </c>
      <c r="F22" s="22">
        <f>IF('Classifica Maschile'!H23=0,"",'Classifica Maschile'!H23)</f>
        <v>5.7962962962962959E-2</v>
      </c>
      <c r="G22" s="23">
        <f t="shared" si="0"/>
        <v>1.6423611111111104E-2</v>
      </c>
    </row>
    <row r="23" spans="1:7" ht="18" customHeight="1">
      <c r="A23" s="21">
        <v>18</v>
      </c>
      <c r="B23" s="21">
        <f>IF('Classifica Maschile'!E24=0,"",'Classifica Maschile'!E24)</f>
        <v>155</v>
      </c>
      <c r="C23" s="21" t="str">
        <f>IF('Classifica Maschile'!F24=0,"",'Classifica Maschile'!F24)</f>
        <v>Sergio Umattino</v>
      </c>
      <c r="D23" s="21">
        <f>IF(ISNA(VLOOKUP(B23,'Iscrizione non competitiva'!$A$2:$D$500,4,0)),"",VLOOKUP(B23,'Iscrizione non competitiva'!$A$2:$D$500,4,0))</f>
        <v>1958</v>
      </c>
      <c r="E23" s="39">
        <f>IF(ISNA(VLOOKUP($B23,'Iscrizione non competitiva'!$A$2:$E$500,5,0)),"",VLOOKUP($B23,'Iscrizione non competitiva'!$A$2:$E$500,5,0))</f>
        <v>0</v>
      </c>
      <c r="F23" s="22">
        <f>IF('Classifica Maschile'!H24=0,"",'Classifica Maschile'!H24)</f>
        <v>5.7974537037037033E-2</v>
      </c>
      <c r="G23" s="23">
        <f t="shared" si="0"/>
        <v>1.6435185185185178E-2</v>
      </c>
    </row>
    <row r="24" spans="1:7" ht="18" customHeight="1">
      <c r="A24" s="21">
        <v>19</v>
      </c>
      <c r="B24" s="21">
        <f>IF('Classifica Maschile'!E25=0,"",'Classifica Maschile'!E25)</f>
        <v>66</v>
      </c>
      <c r="C24" s="21" t="str">
        <f>IF('Classifica Maschile'!F25=0,"",'Classifica Maschile'!F25)</f>
        <v>Oscar Mosena</v>
      </c>
      <c r="D24" s="21">
        <f>IF(ISNA(VLOOKUP(B24,'Iscrizione non competitiva'!$A$2:$D$500,4,0)),"",VLOOKUP(B24,'Iscrizione non competitiva'!$A$2:$D$500,4,0))</f>
        <v>1962</v>
      </c>
      <c r="E24" s="39" t="str">
        <f>IF(ISNA(VLOOKUP($B24,'Iscrizione non competitiva'!$A$2:$E$500,5,0)),"",VLOOKUP($B24,'Iscrizione non competitiva'!$A$2:$E$500,5,0))</f>
        <v>Vigili del fuoco</v>
      </c>
      <c r="F24" s="22">
        <f>IF('Classifica Maschile'!H25=0,"",'Classifica Maschile'!H25)</f>
        <v>5.8240740740740739E-2</v>
      </c>
      <c r="G24" s="23">
        <f t="shared" si="0"/>
        <v>1.6701388888888884E-2</v>
      </c>
    </row>
    <row r="25" spans="1:7" ht="18" customHeight="1">
      <c r="A25" s="21">
        <v>20</v>
      </c>
      <c r="B25" s="21">
        <f>IF('Classifica Maschile'!E26=0,"",'Classifica Maschile'!E26)</f>
        <v>33</v>
      </c>
      <c r="C25" s="21" t="str">
        <f>IF('Classifica Maschile'!F26=0,"",'Classifica Maschile'!F26)</f>
        <v>Valerio Sani</v>
      </c>
      <c r="D25" s="21">
        <f>IF(ISNA(VLOOKUP(B25,'Iscrizione non competitiva'!$A$2:$D$500,4,0)),"",VLOOKUP(B25,'Iscrizione non competitiva'!$A$2:$D$500,4,0))</f>
        <v>1946</v>
      </c>
      <c r="E25" s="39">
        <f>IF(ISNA(VLOOKUP($B25,'Iscrizione non competitiva'!$A$2:$E$500,5,0)),"",VLOOKUP($B25,'Iscrizione non competitiva'!$A$2:$E$500,5,0))</f>
        <v>0</v>
      </c>
      <c r="F25" s="22">
        <f>IF('Classifica Maschile'!H26=0,"",'Classifica Maschile'!H26)</f>
        <v>5.8645833333333335E-2</v>
      </c>
      <c r="G25" s="23">
        <f t="shared" si="0"/>
        <v>1.7106481481481479E-2</v>
      </c>
    </row>
    <row r="26" spans="1:7" ht="18" customHeight="1">
      <c r="A26" s="21">
        <v>21</v>
      </c>
      <c r="B26" s="21">
        <f>IF('Classifica Maschile'!E27=0,"",'Classifica Maschile'!E27)</f>
        <v>138</v>
      </c>
      <c r="C26" s="21" t="str">
        <f>IF('Classifica Maschile'!F27=0,"",'Classifica Maschile'!F27)</f>
        <v>Lorenzo Tognon</v>
      </c>
      <c r="D26" s="21">
        <f>IF(ISNA(VLOOKUP(B26,'Iscrizione non competitiva'!$A$2:$D$500,4,0)),"",VLOOKUP(B26,'Iscrizione non competitiva'!$A$2:$D$500,4,0))</f>
        <v>1952</v>
      </c>
      <c r="E26" s="39" t="str">
        <f>IF(ISNA(VLOOKUP($B26,'Iscrizione non competitiva'!$A$2:$E$500,5,0)),"",VLOOKUP($B26,'Iscrizione non competitiva'!$A$2:$E$500,5,0))</f>
        <v>Valdogroup</v>
      </c>
      <c r="F26" s="22">
        <f>IF('Classifica Maschile'!H27=0,"",'Classifica Maschile'!H27)</f>
        <v>5.8877314814814813E-2</v>
      </c>
      <c r="G26" s="23">
        <f t="shared" si="0"/>
        <v>1.7337962962962958E-2</v>
      </c>
    </row>
    <row r="27" spans="1:7" ht="18" customHeight="1">
      <c r="A27" s="21">
        <v>22</v>
      </c>
      <c r="B27" s="21">
        <f>IF('Classifica Maschile'!E28=0,"",'Classifica Maschile'!E28)</f>
        <v>95</v>
      </c>
      <c r="C27" s="21" t="str">
        <f>IF('Classifica Maschile'!F28=0,"",'Classifica Maschile'!F28)</f>
        <v>Paolo Vialmin</v>
      </c>
      <c r="D27" s="21">
        <f>IF(ISNA(VLOOKUP(B27,'Iscrizione non competitiva'!$A$2:$D$500,4,0)),"",VLOOKUP(B27,'Iscrizione non competitiva'!$A$2:$D$500,4,0))</f>
        <v>1952</v>
      </c>
      <c r="E27" s="39" t="str">
        <f>IF(ISNA(VLOOKUP($B27,'Iscrizione non competitiva'!$A$2:$E$500,5,0)),"",VLOOKUP($B27,'Iscrizione non competitiva'!$A$2:$E$500,5,0))</f>
        <v>Polisportiva Montereale</v>
      </c>
      <c r="F27" s="22">
        <f>IF('Classifica Maschile'!H28=0,"",'Classifica Maschile'!H28)</f>
        <v>5.9120370370370372E-2</v>
      </c>
      <c r="G27" s="23">
        <f t="shared" si="0"/>
        <v>1.7581018518518517E-2</v>
      </c>
    </row>
    <row r="28" spans="1:7" ht="18" customHeight="1">
      <c r="A28" s="21">
        <v>23</v>
      </c>
      <c r="B28" s="21">
        <f>IF('Classifica Maschile'!E29=0,"",'Classifica Maschile'!E29)</f>
        <v>100</v>
      </c>
      <c r="C28" s="21" t="str">
        <f>IF('Classifica Maschile'!F29=0,"",'Classifica Maschile'!F29)</f>
        <v>Loris Pasa</v>
      </c>
      <c r="D28" s="21">
        <f>IF(ISNA(VLOOKUP(B28,'Iscrizione non competitiva'!$A$2:$D$500,4,0)),"",VLOOKUP(B28,'Iscrizione non competitiva'!$A$2:$D$500,4,0))</f>
        <v>1961</v>
      </c>
      <c r="E28" s="39" t="str">
        <f>IF(ISNA(VLOOKUP($B28,'Iscrizione non competitiva'!$A$2:$E$500,5,0)),"",VLOOKUP($B28,'Iscrizione non competitiva'!$A$2:$E$500,5,0))</f>
        <v>Asd Fonzaso</v>
      </c>
      <c r="F28" s="22">
        <f>IF('Classifica Maschile'!H29=0,"",'Classifica Maschile'!H29)</f>
        <v>5.9768518518518519E-2</v>
      </c>
      <c r="G28" s="23">
        <f t="shared" si="0"/>
        <v>1.8229166666666664E-2</v>
      </c>
    </row>
    <row r="29" spans="1:7" ht="18" customHeight="1">
      <c r="A29" s="21">
        <v>24</v>
      </c>
      <c r="B29" s="21">
        <f>IF('Classifica Maschile'!E30=0,"",'Classifica Maschile'!E30)</f>
        <v>90</v>
      </c>
      <c r="C29" s="21" t="str">
        <f>IF('Classifica Maschile'!F30=0,"",'Classifica Maschile'!F30)</f>
        <v>Andrea Misericordia</v>
      </c>
      <c r="D29" s="21">
        <f>IF(ISNA(VLOOKUP(B29,'Iscrizione non competitiva'!$A$2:$D$500,4,0)),"",VLOOKUP(B29,'Iscrizione non competitiva'!$A$2:$D$500,4,0))</f>
        <v>1955</v>
      </c>
      <c r="E29" s="39">
        <f>IF(ISNA(VLOOKUP($B29,'Iscrizione non competitiva'!$A$2:$E$500,5,0)),"",VLOOKUP($B29,'Iscrizione non competitiva'!$A$2:$E$500,5,0))</f>
        <v>0</v>
      </c>
      <c r="F29" s="22">
        <f>IF('Classifica Maschile'!H30=0,"",'Classifica Maschile'!H30)</f>
        <v>6.128472222222222E-2</v>
      </c>
      <c r="G29" s="23">
        <f t="shared" si="0"/>
        <v>1.9745370370370365E-2</v>
      </c>
    </row>
    <row r="30" spans="1:7" ht="18" customHeight="1">
      <c r="A30" s="21">
        <v>25</v>
      </c>
      <c r="B30" s="21">
        <f>IF('Classifica Maschile'!E31=0,"",'Classifica Maschile'!E31)</f>
        <v>82</v>
      </c>
      <c r="C30" s="21" t="str">
        <f>IF('Classifica Maschile'!F31=0,"",'Classifica Maschile'!F31)</f>
        <v>Gianpietro Mocellin</v>
      </c>
      <c r="D30" s="21">
        <f>IF(ISNA(VLOOKUP(B30,'Iscrizione non competitiva'!$A$2:$D$500,4,0)),"",VLOOKUP(B30,'Iscrizione non competitiva'!$A$2:$D$500,4,0))</f>
        <v>1958</v>
      </c>
      <c r="E30" s="39">
        <f>IF(ISNA(VLOOKUP($B30,'Iscrizione non competitiva'!$A$2:$E$500,5,0)),"",VLOOKUP($B30,'Iscrizione non competitiva'!$A$2:$E$500,5,0))</f>
        <v>0</v>
      </c>
      <c r="F30" s="22">
        <f>IF('Classifica Maschile'!H31=0,"",'Classifica Maschile'!H31)</f>
        <v>6.3900462962962964E-2</v>
      </c>
      <c r="G30" s="23">
        <f t="shared" si="0"/>
        <v>2.2361111111111109E-2</v>
      </c>
    </row>
    <row r="31" spans="1:7" ht="18" customHeight="1">
      <c r="A31" s="21">
        <v>26</v>
      </c>
      <c r="B31" s="21">
        <f>IF('Classifica Maschile'!E32=0,"",'Classifica Maschile'!E32)</f>
        <v>142</v>
      </c>
      <c r="C31" s="21" t="str">
        <f>IF('Classifica Maschile'!F32=0,"",'Classifica Maschile'!F32)</f>
        <v>Amorino F. Traverso</v>
      </c>
      <c r="D31" s="21">
        <f>IF(ISNA(VLOOKUP(B31,'Iscrizione non competitiva'!$A$2:$D$500,4,0)),"",VLOOKUP(B31,'Iscrizione non competitiva'!$A$2:$D$500,4,0))</f>
        <v>1959</v>
      </c>
      <c r="E31" s="39" t="str">
        <f>IF(ISNA(VLOOKUP($B31,'Iscrizione non competitiva'!$A$2:$E$500,5,0)),"",VLOOKUP($B31,'Iscrizione non competitiva'!$A$2:$E$500,5,0))</f>
        <v>Nova Atletica Tre Comuni</v>
      </c>
      <c r="F31" s="22">
        <f>IF('Classifica Maschile'!H32=0,"",'Classifica Maschile'!H32)</f>
        <v>6.4340277777777774E-2</v>
      </c>
      <c r="G31" s="23">
        <f t="shared" si="0"/>
        <v>2.2800925925925919E-2</v>
      </c>
    </row>
    <row r="32" spans="1:7" ht="18" customHeight="1">
      <c r="A32" s="21">
        <v>27</v>
      </c>
      <c r="B32" s="21">
        <f>IF('Classifica Maschile'!E33=0,"",'Classifica Maschile'!E33)</f>
        <v>126</v>
      </c>
      <c r="C32" s="21" t="str">
        <f>IF('Classifica Maschile'!F33=0,"",'Classifica Maschile'!F33)</f>
        <v>Luigi Gennari</v>
      </c>
      <c r="D32" s="21">
        <f>IF(ISNA(VLOOKUP(B32,'Iscrizione non competitiva'!$A$2:$D$500,4,0)),"",VLOOKUP(B32,'Iscrizione non competitiva'!$A$2:$D$500,4,0))</f>
        <v>1963</v>
      </c>
      <c r="E32" s="39">
        <f>IF(ISNA(VLOOKUP($B32,'Iscrizione non competitiva'!$A$2:$E$500,5,0)),"",VLOOKUP($B32,'Iscrizione non competitiva'!$A$2:$E$500,5,0))</f>
        <v>0</v>
      </c>
      <c r="F32" s="22">
        <f>IF('Classifica Maschile'!H33=0,"",'Classifica Maschile'!H33)</f>
        <v>6.5289351851851848E-2</v>
      </c>
      <c r="G32" s="23">
        <f t="shared" si="0"/>
        <v>2.3749999999999993E-2</v>
      </c>
    </row>
    <row r="33" spans="1:7" ht="18" customHeight="1">
      <c r="A33" s="21">
        <v>28</v>
      </c>
      <c r="B33" s="21">
        <f>IF('Classifica Maschile'!E34=0,"",'Classifica Maschile'!E34)</f>
        <v>63</v>
      </c>
      <c r="C33" s="21" t="str">
        <f>IF('Classifica Maschile'!F34=0,"",'Classifica Maschile'!F34)</f>
        <v>Lorenzo Fornaro</v>
      </c>
      <c r="D33" s="21">
        <f>IF(ISNA(VLOOKUP(B33,'Iscrizione non competitiva'!$A$2:$D$500,4,0)),"",VLOOKUP(B33,'Iscrizione non competitiva'!$A$2:$D$500,4,0))</f>
        <v>1964</v>
      </c>
      <c r="E33" s="39">
        <f>IF(ISNA(VLOOKUP($B33,'Iscrizione non competitiva'!$A$2:$E$500,5,0)),"",VLOOKUP($B33,'Iscrizione non competitiva'!$A$2:$E$500,5,0))</f>
        <v>0</v>
      </c>
      <c r="F33" s="22">
        <f>IF('Classifica Maschile'!H34=0,"",'Classifica Maschile'!H34)</f>
        <v>6.6655092592592599E-2</v>
      </c>
      <c r="G33" s="23">
        <f t="shared" si="0"/>
        <v>2.5115740740740744E-2</v>
      </c>
    </row>
    <row r="34" spans="1:7" ht="18" customHeight="1">
      <c r="A34" s="21">
        <v>29</v>
      </c>
      <c r="B34" s="21">
        <f>IF('Classifica Maschile'!E35=0,"",'Classifica Maschile'!E35)</f>
        <v>125</v>
      </c>
      <c r="C34" s="21" t="str">
        <f>IF('Classifica Maschile'!F35=0,"",'Classifica Maschile'!F35)</f>
        <v>Danilo Gecchele</v>
      </c>
      <c r="D34" s="21">
        <f>IF(ISNA(VLOOKUP(B34,'Iscrizione non competitiva'!$A$2:$D$500,4,0)),"",VLOOKUP(B34,'Iscrizione non competitiva'!$A$2:$D$500,4,0))</f>
        <v>1964</v>
      </c>
      <c r="E34" s="39">
        <f>IF(ISNA(VLOOKUP($B34,'Iscrizione non competitiva'!$A$2:$E$500,5,0)),"",VLOOKUP($B34,'Iscrizione non competitiva'!$A$2:$E$500,5,0))</f>
        <v>0</v>
      </c>
      <c r="F34" s="22">
        <f>IF('Classifica Maschile'!H35=0,"",'Classifica Maschile'!H35)</f>
        <v>6.6932870370370365E-2</v>
      </c>
      <c r="G34" s="23">
        <f t="shared" si="0"/>
        <v>2.539351851851851E-2</v>
      </c>
    </row>
    <row r="35" spans="1:7" ht="18" customHeight="1">
      <c r="A35" s="21">
        <v>30</v>
      </c>
      <c r="B35" s="21">
        <f>IF('Classifica Maschile'!E36=0,"",'Classifica Maschile'!E36)</f>
        <v>3</v>
      </c>
      <c r="C35" s="21" t="str">
        <f>IF('Classifica Maschile'!F36=0,"",'Classifica Maschile'!F36)</f>
        <v>Mirco Roffarè</v>
      </c>
      <c r="D35" s="21">
        <f>IF(ISNA(VLOOKUP(B35,'Iscrizione non competitiva'!$A$2:$D$500,4,0)),"",VLOOKUP(B35,'Iscrizione non competitiva'!$A$2:$D$500,4,0))</f>
        <v>1936</v>
      </c>
      <c r="E35" s="39" t="str">
        <f>IF(ISNA(VLOOKUP($B35,'Iscrizione non competitiva'!$A$2:$E$500,5,0)),"",VLOOKUP($B35,'Iscrizione non competitiva'!$A$2:$E$500,5,0))</f>
        <v>GS Quantin</v>
      </c>
      <c r="F35" s="22">
        <f>IF('Classifica Maschile'!H36=0,"",'Classifica Maschile'!H36)</f>
        <v>6.7129629629629636E-2</v>
      </c>
      <c r="G35" s="23">
        <f t="shared" si="0"/>
        <v>2.5590277777777781E-2</v>
      </c>
    </row>
    <row r="36" spans="1:7" ht="18" customHeight="1">
      <c r="A36" s="21">
        <v>31</v>
      </c>
      <c r="B36" s="21">
        <f>IF('Classifica Maschile'!E37=0,"",'Classifica Maschile'!E37)</f>
        <v>141</v>
      </c>
      <c r="C36" s="21" t="str">
        <f>IF('Classifica Maschile'!F37=0,"",'Classifica Maschile'!F37)</f>
        <v>Sergio Cisotto</v>
      </c>
      <c r="D36" s="21">
        <f>IF(ISNA(VLOOKUP(B36,'Iscrizione non competitiva'!$A$2:$D$500,4,0)),"",VLOOKUP(B36,'Iscrizione non competitiva'!$A$2:$D$500,4,0))</f>
        <v>1965</v>
      </c>
      <c r="E36" s="39" t="str">
        <f>IF(ISNA(VLOOKUP($B36,'Iscrizione non competitiva'!$A$2:$E$500,5,0)),"",VLOOKUP($B36,'Iscrizione non competitiva'!$A$2:$E$500,5,0))</f>
        <v>Atletica Casone</v>
      </c>
      <c r="F36" s="22">
        <f>IF('Classifica Maschile'!H37=0,"",'Classifica Maschile'!H37)</f>
        <v>6.8391203703703704E-2</v>
      </c>
      <c r="G36" s="23">
        <f t="shared" si="0"/>
        <v>2.6851851851851849E-2</v>
      </c>
    </row>
    <row r="37" spans="1:7" ht="18" customHeight="1">
      <c r="A37" s="21">
        <v>32</v>
      </c>
      <c r="B37" s="21">
        <f>IF('Classifica Maschile'!E38=0,"",'Classifica Maschile'!E38)</f>
        <v>7</v>
      </c>
      <c r="C37" s="21" t="str">
        <f>IF('Classifica Maschile'!F38=0,"",'Classifica Maschile'!F38)</f>
        <v>Daniele Merotto</v>
      </c>
      <c r="D37" s="21">
        <f>IF(ISNA(VLOOKUP(B37,'Iscrizione non competitiva'!$A$2:$D$500,4,0)),"",VLOOKUP(B37,'Iscrizione non competitiva'!$A$2:$D$500,4,0))</f>
        <v>1962</v>
      </c>
      <c r="E37" s="39">
        <f>IF(ISNA(VLOOKUP($B37,'Iscrizione non competitiva'!$A$2:$E$500,5,0)),"",VLOOKUP($B37,'Iscrizione non competitiva'!$A$2:$E$500,5,0))</f>
        <v>0</v>
      </c>
      <c r="F37" s="22">
        <f>IF('Classifica Maschile'!H38=0,"",'Classifica Maschile'!H38)</f>
        <v>7.3321759259259267E-2</v>
      </c>
      <c r="G37" s="23">
        <f t="shared" si="0"/>
        <v>3.1782407407407412E-2</v>
      </c>
    </row>
    <row r="38" spans="1:7" ht="18" customHeight="1">
      <c r="A38" s="21">
        <v>33</v>
      </c>
      <c r="B38" s="21">
        <f>IF('Classifica Maschile'!E39=0,"",'Classifica Maschile'!E39)</f>
        <v>121</v>
      </c>
      <c r="C38" s="21" t="str">
        <f>IF('Classifica Maschile'!F39=0,"",'Classifica Maschile'!F39)</f>
        <v>Stefano Sanzovo</v>
      </c>
      <c r="D38" s="21">
        <f>IF(ISNA(VLOOKUP(B38,'Iscrizione non competitiva'!$A$2:$D$500,4,0)),"",VLOOKUP(B38,'Iscrizione non competitiva'!$A$2:$D$500,4,0))</f>
        <v>1955</v>
      </c>
      <c r="E38" s="39" t="str">
        <f>IF(ISNA(VLOOKUP($B38,'Iscrizione non competitiva'!$A$2:$E$500,5,0)),"",VLOOKUP($B38,'Iscrizione non competitiva'!$A$2:$E$500,5,0))</f>
        <v>Orienteering Tarzo asd</v>
      </c>
      <c r="F38" s="22">
        <f>IF('Classifica Maschile'!H39=0,"",'Classifica Maschile'!H39)</f>
        <v>9.7696759259259261E-2</v>
      </c>
      <c r="G38" s="23">
        <f t="shared" si="0"/>
        <v>5.6157407407407406E-2</v>
      </c>
    </row>
    <row r="39" spans="1:7" ht="18" customHeight="1">
      <c r="A39" s="21">
        <v>34</v>
      </c>
      <c r="B39" s="21">
        <f>IF('Classifica Maschile'!E40=0,"",'Classifica Maschile'!E40)</f>
        <v>492</v>
      </c>
      <c r="C39" s="21" t="str">
        <f>IF('Classifica Maschile'!F40=0,"",'Classifica Maschile'!F40)</f>
        <v>TOPOLINO</v>
      </c>
      <c r="D39" s="21">
        <f>IF(ISNA(VLOOKUP(B39,'Iscrizione non competitiva'!$A$2:$D$500,4,0)),"",VLOOKUP(B39,'Iscrizione non competitiva'!$A$2:$D$500,4,0))</f>
        <v>1960</v>
      </c>
      <c r="E39" s="39">
        <f>IF(ISNA(VLOOKUP($B39,'Iscrizione non competitiva'!$A$2:$E$500,5,0)),"",VLOOKUP($B39,'Iscrizione non competitiva'!$A$2:$E$500,5,0))</f>
        <v>0</v>
      </c>
      <c r="F39" s="22">
        <f>IF('Classifica Maschile'!H40=0,"",'Classifica Maschile'!H40)</f>
        <v>0.75</v>
      </c>
      <c r="G39" s="23">
        <f t="shared" si="0"/>
        <v>0.70846064814814813</v>
      </c>
    </row>
    <row r="40" spans="1:7">
      <c r="A40" s="21">
        <v>35</v>
      </c>
      <c r="B40" s="21" t="str">
        <f>IF('Classifica Maschile'!E41=0,"",'Classifica Maschile'!E41)</f>
        <v/>
      </c>
      <c r="C40" s="21" t="str">
        <f>IF('Classifica Maschile'!F41=0,"",'Classifica Maschile'!F41)</f>
        <v/>
      </c>
      <c r="D40" s="21" t="str">
        <f>IF(ISNA(VLOOKUP(B40,'Iscrizione non competitiva'!$A$2:$D$500,4,0)),"",VLOOKUP(B40,'Iscrizione non competitiva'!$A$2:$D$500,4,0))</f>
        <v/>
      </c>
      <c r="E40" s="39" t="str">
        <f>IF(ISNA(VLOOKUP($B40,'Iscrizione non competitiva'!$A$2:$E$500,5,0)),"",VLOOKUP($B40,'Iscrizione non competitiva'!$A$2:$E$500,5,0))</f>
        <v/>
      </c>
      <c r="F40" s="22" t="str">
        <f>IF('Classifica Maschile'!H41=0,"",'Classifica Maschile'!H41)</f>
        <v/>
      </c>
      <c r="G40" s="23" t="str">
        <f t="shared" si="0"/>
        <v/>
      </c>
    </row>
    <row r="41" spans="1:7">
      <c r="A41" s="21">
        <v>36</v>
      </c>
      <c r="B41" s="21" t="str">
        <f>IF('Classifica Maschile'!E42=0,"",'Classifica Maschile'!E42)</f>
        <v/>
      </c>
      <c r="C41" s="21" t="str">
        <f>IF('Classifica Maschile'!F42=0,"",'Classifica Maschile'!F42)</f>
        <v/>
      </c>
      <c r="D41" s="21" t="str">
        <f>IF(ISNA(VLOOKUP(B41,'Iscrizione non competitiva'!$A$2:$D$500,4,0)),"",VLOOKUP(B41,'Iscrizione non competitiva'!$A$2:$D$500,4,0))</f>
        <v/>
      </c>
      <c r="E41" s="39" t="str">
        <f>IF(ISNA(VLOOKUP($B41,'Iscrizione non competitiva'!$A$2:$E$500,5,0)),"",VLOOKUP($B41,'Iscrizione non competitiva'!$A$2:$E$500,5,0))</f>
        <v/>
      </c>
      <c r="F41" s="22" t="str">
        <f>IF('Classifica Maschile'!H42=0,"",'Classifica Maschile'!H42)</f>
        <v/>
      </c>
      <c r="G41" s="23" t="str">
        <f t="shared" si="0"/>
        <v/>
      </c>
    </row>
    <row r="42" spans="1:7">
      <c r="A42" s="21">
        <v>37</v>
      </c>
      <c r="B42" s="21" t="str">
        <f>IF('Classifica Maschile'!E43=0,"",'Classifica Maschile'!E43)</f>
        <v/>
      </c>
      <c r="C42" s="21" t="str">
        <f>IF('Classifica Maschile'!F43=0,"",'Classifica Maschile'!F43)</f>
        <v/>
      </c>
      <c r="D42" s="21" t="str">
        <f>IF(ISNA(VLOOKUP(B42,'Iscrizione non competitiva'!$A$2:$D$500,4,0)),"",VLOOKUP(B42,'Iscrizione non competitiva'!$A$2:$D$500,4,0))</f>
        <v/>
      </c>
      <c r="E42" s="39" t="str">
        <f>IF(ISNA(VLOOKUP($B42,'Iscrizione non competitiva'!$A$2:$E$500,5,0)),"",VLOOKUP($B42,'Iscrizione non competitiva'!$A$2:$E$500,5,0))</f>
        <v/>
      </c>
      <c r="F42" s="22" t="str">
        <f>IF('Classifica Maschile'!H43=0,"",'Classifica Maschile'!H43)</f>
        <v/>
      </c>
      <c r="G42" s="23" t="str">
        <f t="shared" si="0"/>
        <v/>
      </c>
    </row>
    <row r="43" spans="1:7">
      <c r="A43" s="21">
        <v>38</v>
      </c>
      <c r="B43" s="21" t="str">
        <f>IF('Classifica Maschile'!E44=0,"",'Classifica Maschile'!E44)</f>
        <v/>
      </c>
      <c r="C43" s="21" t="str">
        <f>IF('Classifica Maschile'!F44=0,"",'Classifica Maschile'!F44)</f>
        <v/>
      </c>
      <c r="D43" s="21" t="str">
        <f>IF(ISNA(VLOOKUP(B43,'Iscrizione non competitiva'!$A$2:$D$500,4,0)),"",VLOOKUP(B43,'Iscrizione non competitiva'!$A$2:$D$500,4,0))</f>
        <v/>
      </c>
      <c r="E43" s="39" t="str">
        <f>IF(ISNA(VLOOKUP($B43,'Iscrizione non competitiva'!$A$2:$E$500,5,0)),"",VLOOKUP($B43,'Iscrizione non competitiva'!$A$2:$E$500,5,0))</f>
        <v/>
      </c>
      <c r="F43" s="22" t="str">
        <f>IF('Classifica Maschile'!H44=0,"",'Classifica Maschile'!H44)</f>
        <v/>
      </c>
      <c r="G43" s="23" t="str">
        <f t="shared" si="0"/>
        <v/>
      </c>
    </row>
    <row r="44" spans="1:7">
      <c r="A44" s="21">
        <v>39</v>
      </c>
      <c r="B44" s="21" t="str">
        <f>IF('Classifica Maschile'!E45=0,"",'Classifica Maschile'!E45)</f>
        <v/>
      </c>
      <c r="C44" s="21" t="str">
        <f>IF('Classifica Maschile'!F45=0,"",'Classifica Maschile'!F45)</f>
        <v/>
      </c>
      <c r="D44" s="21" t="str">
        <f>IF(ISNA(VLOOKUP(B44,'Iscrizione non competitiva'!$A$2:$D$500,4,0)),"",VLOOKUP(B44,'Iscrizione non competitiva'!$A$2:$D$500,4,0))</f>
        <v/>
      </c>
      <c r="E44" s="39" t="str">
        <f>IF(ISNA(VLOOKUP($B44,'Iscrizione non competitiva'!$A$2:$E$500,5,0)),"",VLOOKUP($B44,'Iscrizione non competitiva'!$A$2:$E$500,5,0))</f>
        <v/>
      </c>
      <c r="F44" s="22" t="str">
        <f>IF('Classifica Maschile'!H45=0,"",'Classifica Maschile'!H45)</f>
        <v/>
      </c>
      <c r="G44" s="23" t="str">
        <f t="shared" si="0"/>
        <v/>
      </c>
    </row>
    <row r="45" spans="1:7">
      <c r="A45" s="21">
        <v>40</v>
      </c>
      <c r="B45" s="21" t="str">
        <f>IF('Classifica Maschile'!E46=0,"",'Classifica Maschile'!E46)</f>
        <v/>
      </c>
      <c r="C45" s="21" t="str">
        <f>IF('Classifica Maschile'!F46=0,"",'Classifica Maschile'!F46)</f>
        <v/>
      </c>
      <c r="D45" s="21" t="str">
        <f>IF(ISNA(VLOOKUP(B45,'Iscrizione non competitiva'!$A$2:$D$500,4,0)),"",VLOOKUP(B45,'Iscrizione non competitiva'!$A$2:$D$500,4,0))</f>
        <v/>
      </c>
      <c r="E45" s="39" t="str">
        <f>IF(ISNA(VLOOKUP($B45,'Iscrizione non competitiva'!$A$2:$E$500,5,0)),"",VLOOKUP($B45,'Iscrizione non competitiva'!$A$2:$E$500,5,0))</f>
        <v/>
      </c>
      <c r="F45" s="22" t="str">
        <f>IF('Classifica Maschile'!H46=0,"",'Classifica Maschile'!H46)</f>
        <v/>
      </c>
      <c r="G45" s="23" t="str">
        <f t="shared" si="0"/>
        <v/>
      </c>
    </row>
    <row r="46" spans="1:7">
      <c r="A46" s="21">
        <v>41</v>
      </c>
      <c r="B46" s="21" t="str">
        <f>IF('Classifica Maschile'!E47=0,"",'Classifica Maschile'!E47)</f>
        <v/>
      </c>
      <c r="C46" s="21" t="str">
        <f>IF('Classifica Maschile'!F47=0,"",'Classifica Maschile'!F47)</f>
        <v/>
      </c>
      <c r="D46" s="21" t="str">
        <f>IF(ISNA(VLOOKUP(B46,'Iscrizione non competitiva'!$A$2:$D$500,4,0)),"",VLOOKUP(B46,'Iscrizione non competitiva'!$A$2:$D$500,4,0))</f>
        <v/>
      </c>
      <c r="E46" s="39" t="str">
        <f>IF(ISNA(VLOOKUP($B46,'Iscrizione non competitiva'!$A$2:$E$500,5,0)),"",VLOOKUP($B46,'Iscrizione non competitiva'!$A$2:$E$500,5,0))</f>
        <v/>
      </c>
      <c r="F46" s="22" t="str">
        <f>IF('Classifica Maschile'!H47=0,"",'Classifica Maschile'!H47)</f>
        <v/>
      </c>
      <c r="G46" s="23" t="str">
        <f t="shared" si="0"/>
        <v/>
      </c>
    </row>
    <row r="47" spans="1:7">
      <c r="A47" s="21">
        <v>42</v>
      </c>
      <c r="B47" s="21" t="str">
        <f>IF('Classifica Maschile'!E48=0,"",'Classifica Maschile'!E48)</f>
        <v/>
      </c>
      <c r="C47" s="21" t="str">
        <f>IF('Classifica Maschile'!F48=0,"",'Classifica Maschile'!F48)</f>
        <v/>
      </c>
      <c r="D47" s="21" t="str">
        <f>IF(ISNA(VLOOKUP(B47,'Iscrizione non competitiva'!$A$2:$D$500,4,0)),"",VLOOKUP(B47,'Iscrizione non competitiva'!$A$2:$D$500,4,0))</f>
        <v/>
      </c>
      <c r="E47" s="39" t="str">
        <f>IF(ISNA(VLOOKUP($B47,'Iscrizione non competitiva'!$A$2:$E$500,5,0)),"",VLOOKUP($B47,'Iscrizione non competitiva'!$A$2:$E$500,5,0))</f>
        <v/>
      </c>
      <c r="F47" s="22" t="str">
        <f>IF('Classifica Maschile'!H48=0,"",'Classifica Maschile'!H48)</f>
        <v/>
      </c>
      <c r="G47" s="23" t="str">
        <f t="shared" si="0"/>
        <v/>
      </c>
    </row>
    <row r="48" spans="1:7">
      <c r="A48" s="21">
        <v>43</v>
      </c>
      <c r="B48" s="21" t="str">
        <f>IF('Classifica Maschile'!E49=0,"",'Classifica Maschile'!E49)</f>
        <v/>
      </c>
      <c r="C48" s="21" t="str">
        <f>IF('Classifica Maschile'!F49=0,"",'Classifica Maschile'!F49)</f>
        <v/>
      </c>
      <c r="D48" s="21" t="str">
        <f>IF(ISNA(VLOOKUP(B48,'Iscrizione non competitiva'!$A$2:$D$500,4,0)),"",VLOOKUP(B48,'Iscrizione non competitiva'!$A$2:$D$500,4,0))</f>
        <v/>
      </c>
      <c r="E48" s="39" t="str">
        <f>IF(ISNA(VLOOKUP($B48,'Iscrizione non competitiva'!$A$2:$E$500,5,0)),"",VLOOKUP($B48,'Iscrizione non competitiva'!$A$2:$E$500,5,0))</f>
        <v/>
      </c>
      <c r="F48" s="22" t="str">
        <f>IF('Classifica Maschile'!H49=0,"",'Classifica Maschile'!H49)</f>
        <v/>
      </c>
      <c r="G48" s="23" t="str">
        <f t="shared" si="0"/>
        <v/>
      </c>
    </row>
    <row r="49" spans="1:7">
      <c r="A49" s="21">
        <v>44</v>
      </c>
      <c r="B49" s="21" t="str">
        <f>IF('Classifica Maschile'!E50=0,"",'Classifica Maschile'!E50)</f>
        <v/>
      </c>
      <c r="C49" s="21" t="str">
        <f>IF('Classifica Maschile'!F50=0,"",'Classifica Maschile'!F50)</f>
        <v/>
      </c>
      <c r="D49" s="21" t="str">
        <f>IF(ISNA(VLOOKUP(B49,'Iscrizione non competitiva'!$A$2:$D$500,4,0)),"",VLOOKUP(B49,'Iscrizione non competitiva'!$A$2:$D$500,4,0))</f>
        <v/>
      </c>
      <c r="E49" s="39" t="str">
        <f>IF(ISNA(VLOOKUP($B49,'Iscrizione non competitiva'!$A$2:$E$500,5,0)),"",VLOOKUP($B49,'Iscrizione non competitiva'!$A$2:$E$500,5,0))</f>
        <v/>
      </c>
      <c r="F49" s="22" t="str">
        <f>IF('Classifica Maschile'!H50=0,"",'Classifica Maschile'!H50)</f>
        <v/>
      </c>
      <c r="G49" s="23" t="str">
        <f t="shared" si="0"/>
        <v/>
      </c>
    </row>
    <row r="50" spans="1:7">
      <c r="A50" s="21">
        <v>45</v>
      </c>
      <c r="B50" s="21" t="str">
        <f>IF('Classifica Maschile'!E51=0,"",'Classifica Maschile'!E51)</f>
        <v/>
      </c>
      <c r="C50" s="21" t="str">
        <f>IF('Classifica Maschile'!F51=0,"",'Classifica Maschile'!F51)</f>
        <v/>
      </c>
      <c r="D50" s="21" t="str">
        <f>IF(ISNA(VLOOKUP(B50,'Iscrizione non competitiva'!$A$2:$D$500,4,0)),"",VLOOKUP(B50,'Iscrizione non competitiva'!$A$2:$D$500,4,0))</f>
        <v/>
      </c>
      <c r="E50" s="39" t="str">
        <f>IF(ISNA(VLOOKUP($B50,'Iscrizione non competitiva'!$A$2:$E$500,5,0)),"",VLOOKUP($B50,'Iscrizione non competitiva'!$A$2:$E$500,5,0))</f>
        <v/>
      </c>
      <c r="F50" s="22" t="str">
        <f>IF('Classifica Maschile'!H51=0,"",'Classifica Maschile'!H51)</f>
        <v/>
      </c>
      <c r="G50" s="23" t="str">
        <f t="shared" si="0"/>
        <v/>
      </c>
    </row>
    <row r="51" spans="1:7">
      <c r="A51" s="21">
        <v>46</v>
      </c>
      <c r="B51" s="21" t="str">
        <f>IF('Classifica Maschile'!E52=0,"",'Classifica Maschile'!E52)</f>
        <v/>
      </c>
      <c r="C51" s="21" t="str">
        <f>IF('Classifica Maschile'!F52=0,"",'Classifica Maschile'!F52)</f>
        <v/>
      </c>
      <c r="D51" s="21" t="str">
        <f>IF(ISNA(VLOOKUP(B51,'Iscrizione non competitiva'!$A$2:$D$500,4,0)),"",VLOOKUP(B51,'Iscrizione non competitiva'!$A$2:$D$500,4,0))</f>
        <v/>
      </c>
      <c r="E51" s="39" t="str">
        <f>IF(ISNA(VLOOKUP($B51,'Iscrizione non competitiva'!$A$2:$E$500,5,0)),"",VLOOKUP($B51,'Iscrizione non competitiva'!$A$2:$E$500,5,0))</f>
        <v/>
      </c>
      <c r="F51" s="22" t="str">
        <f>IF('Classifica Maschile'!H52=0,"",'Classifica Maschile'!H52)</f>
        <v/>
      </c>
      <c r="G51" s="23" t="str">
        <f t="shared" si="0"/>
        <v/>
      </c>
    </row>
    <row r="52" spans="1:7">
      <c r="A52" s="21">
        <v>47</v>
      </c>
      <c r="B52" s="21" t="str">
        <f>IF('Classifica Maschile'!E53=0,"",'Classifica Maschile'!E53)</f>
        <v/>
      </c>
      <c r="C52" s="21" t="str">
        <f>IF('Classifica Maschile'!F53=0,"",'Classifica Maschile'!F53)</f>
        <v/>
      </c>
      <c r="D52" s="21" t="str">
        <f>IF(ISNA(VLOOKUP(B52,'Iscrizione non competitiva'!$A$2:$D$500,4,0)),"",VLOOKUP(B52,'Iscrizione non competitiva'!$A$2:$D$500,4,0))</f>
        <v/>
      </c>
      <c r="E52" s="39" t="str">
        <f>IF(ISNA(VLOOKUP($B52,'Iscrizione non competitiva'!$A$2:$E$500,5,0)),"",VLOOKUP($B52,'Iscrizione non competitiva'!$A$2:$E$500,5,0))</f>
        <v/>
      </c>
      <c r="F52" s="22" t="str">
        <f>IF('Classifica Maschile'!H53=0,"",'Classifica Maschile'!H53)</f>
        <v/>
      </c>
      <c r="G52" s="23" t="str">
        <f t="shared" si="0"/>
        <v/>
      </c>
    </row>
    <row r="53" spans="1:7">
      <c r="A53" s="21">
        <v>48</v>
      </c>
      <c r="B53" s="21" t="str">
        <f>IF('Classifica Maschile'!E54=0,"",'Classifica Maschile'!E54)</f>
        <v/>
      </c>
      <c r="C53" s="21" t="str">
        <f>IF('Classifica Maschile'!F54=0,"",'Classifica Maschile'!F54)</f>
        <v/>
      </c>
      <c r="D53" s="21" t="str">
        <f>IF(ISNA(VLOOKUP(B53,'Iscrizione non competitiva'!$A$2:$D$500,4,0)),"",VLOOKUP(B53,'Iscrizione non competitiva'!$A$2:$D$500,4,0))</f>
        <v/>
      </c>
      <c r="E53" s="39" t="str">
        <f>IF(ISNA(VLOOKUP($B53,'Iscrizione non competitiva'!$A$2:$E$500,5,0)),"",VLOOKUP($B53,'Iscrizione non competitiva'!$A$2:$E$500,5,0))</f>
        <v/>
      </c>
      <c r="F53" s="22" t="str">
        <f>IF('Classifica Maschile'!H54=0,"",'Classifica Maschile'!H54)</f>
        <v/>
      </c>
      <c r="G53" s="23" t="str">
        <f t="shared" si="0"/>
        <v/>
      </c>
    </row>
    <row r="54" spans="1:7">
      <c r="A54" s="21">
        <v>49</v>
      </c>
      <c r="B54" s="21" t="str">
        <f>IF('Classifica Maschile'!E55=0,"",'Classifica Maschile'!E55)</f>
        <v/>
      </c>
      <c r="C54" s="21" t="str">
        <f>IF('Classifica Maschile'!F55=0,"",'Classifica Maschile'!F55)</f>
        <v/>
      </c>
      <c r="D54" s="21" t="str">
        <f>IF(ISNA(VLOOKUP(B54,'Iscrizione non competitiva'!$A$2:$D$500,4,0)),"",VLOOKUP(B54,'Iscrizione non competitiva'!$A$2:$D$500,4,0))</f>
        <v/>
      </c>
      <c r="E54" s="39" t="str">
        <f>IF(ISNA(VLOOKUP($B54,'Iscrizione non competitiva'!$A$2:$E$500,5,0)),"",VLOOKUP($B54,'Iscrizione non competitiva'!$A$2:$E$500,5,0))</f>
        <v/>
      </c>
      <c r="F54" s="22" t="str">
        <f>IF('Classifica Maschile'!H55=0,"",'Classifica Maschile'!H55)</f>
        <v/>
      </c>
      <c r="G54" s="23" t="str">
        <f t="shared" si="0"/>
        <v/>
      </c>
    </row>
    <row r="55" spans="1:7">
      <c r="A55" s="21">
        <v>50</v>
      </c>
      <c r="B55" s="21" t="str">
        <f>IF('Classifica Maschile'!E56=0,"",'Classifica Maschile'!E56)</f>
        <v/>
      </c>
      <c r="C55" s="21" t="str">
        <f>IF('Classifica Maschile'!F56=0,"",'Classifica Maschile'!F56)</f>
        <v/>
      </c>
      <c r="D55" s="21" t="str">
        <f>IF(ISNA(VLOOKUP(B55,'Iscrizione non competitiva'!$A$2:$D$500,4,0)),"",VLOOKUP(B55,'Iscrizione non competitiva'!$A$2:$D$500,4,0))</f>
        <v/>
      </c>
      <c r="E55" s="39" t="str">
        <f>IF(ISNA(VLOOKUP($B55,'Iscrizione non competitiva'!$A$2:$E$500,5,0)),"",VLOOKUP($B55,'Iscrizione non competitiva'!$A$2:$E$500,5,0))</f>
        <v/>
      </c>
      <c r="F55" s="22" t="str">
        <f>IF('Classifica Maschile'!H56=0,"",'Classifica Maschile'!H56)</f>
        <v/>
      </c>
      <c r="G55" s="23" t="str">
        <f t="shared" si="0"/>
        <v/>
      </c>
    </row>
    <row r="56" spans="1:7">
      <c r="A56" s="21">
        <v>51</v>
      </c>
      <c r="B56" s="21" t="str">
        <f>IF('Classifica Maschile'!E57=0,"",'Classifica Maschile'!E57)</f>
        <v/>
      </c>
      <c r="C56" s="21" t="str">
        <f>IF('Classifica Maschile'!F57=0,"",'Classifica Maschile'!F57)</f>
        <v/>
      </c>
      <c r="D56" s="21" t="str">
        <f>IF(ISNA(VLOOKUP(B56,'Iscrizione non competitiva'!$A$2:$D$500,4,0)),"",VLOOKUP(B56,'Iscrizione non competitiva'!$A$2:$D$500,4,0))</f>
        <v/>
      </c>
      <c r="E56" s="39" t="str">
        <f>IF(ISNA(VLOOKUP($B56,'Iscrizione non competitiva'!$A$2:$E$500,5,0)),"",VLOOKUP($B56,'Iscrizione non competitiva'!$A$2:$E$500,5,0))</f>
        <v/>
      </c>
      <c r="F56" s="22" t="str">
        <f>IF('Classifica Maschile'!H57=0,"",'Classifica Maschile'!H57)</f>
        <v/>
      </c>
      <c r="G56" s="23" t="str">
        <f t="shared" si="0"/>
        <v/>
      </c>
    </row>
    <row r="57" spans="1:7">
      <c r="A57" s="21">
        <v>52</v>
      </c>
      <c r="B57" s="21" t="str">
        <f>IF('Classifica Maschile'!E58=0,"",'Classifica Maschile'!E58)</f>
        <v/>
      </c>
      <c r="C57" s="21" t="str">
        <f>IF('Classifica Maschile'!F58=0,"",'Classifica Maschile'!F58)</f>
        <v/>
      </c>
      <c r="D57" s="21" t="str">
        <f>IF(ISNA(VLOOKUP(B57,'Iscrizione non competitiva'!$A$2:$D$500,4,0)),"",VLOOKUP(B57,'Iscrizione non competitiva'!$A$2:$D$500,4,0))</f>
        <v/>
      </c>
      <c r="E57" s="39" t="str">
        <f>IF(ISNA(VLOOKUP($B57,'Iscrizione non competitiva'!$A$2:$E$500,5,0)),"",VLOOKUP($B57,'Iscrizione non competitiva'!$A$2:$E$500,5,0))</f>
        <v/>
      </c>
      <c r="F57" s="22" t="str">
        <f>IF('Classifica Maschile'!H58=0,"",'Classifica Maschile'!H58)</f>
        <v/>
      </c>
      <c r="G57" s="23" t="str">
        <f t="shared" si="0"/>
        <v/>
      </c>
    </row>
    <row r="58" spans="1:7">
      <c r="A58" s="21">
        <v>53</v>
      </c>
      <c r="B58" s="21" t="str">
        <f>IF('Classifica Maschile'!E59=0,"",'Classifica Maschile'!E59)</f>
        <v/>
      </c>
      <c r="C58" s="21" t="str">
        <f>IF('Classifica Maschile'!F59=0,"",'Classifica Maschile'!F59)</f>
        <v/>
      </c>
      <c r="D58" s="21" t="str">
        <f>IF(ISNA(VLOOKUP(B58,'Iscrizione non competitiva'!$A$2:$D$500,4,0)),"",VLOOKUP(B58,'Iscrizione non competitiva'!$A$2:$D$500,4,0))</f>
        <v/>
      </c>
      <c r="E58" s="39" t="str">
        <f>IF(ISNA(VLOOKUP($B58,'Iscrizione non competitiva'!$A$2:$E$500,5,0)),"",VLOOKUP($B58,'Iscrizione non competitiva'!$A$2:$E$500,5,0))</f>
        <v/>
      </c>
      <c r="F58" s="22" t="str">
        <f>IF('Classifica Maschile'!H59=0,"",'Classifica Maschile'!H59)</f>
        <v/>
      </c>
      <c r="G58" s="23" t="str">
        <f t="shared" si="0"/>
        <v/>
      </c>
    </row>
    <row r="59" spans="1:7">
      <c r="A59" s="21">
        <v>54</v>
      </c>
      <c r="B59" s="21" t="str">
        <f>IF('Classifica Maschile'!E60=0,"",'Classifica Maschile'!E60)</f>
        <v/>
      </c>
      <c r="C59" s="21" t="str">
        <f>IF('Classifica Maschile'!F60=0,"",'Classifica Maschile'!F60)</f>
        <v/>
      </c>
      <c r="D59" s="21" t="str">
        <f>IF(ISNA(VLOOKUP(B59,'Iscrizione non competitiva'!$A$2:$D$500,4,0)),"",VLOOKUP(B59,'Iscrizione non competitiva'!$A$2:$D$500,4,0))</f>
        <v/>
      </c>
      <c r="E59" s="39" t="str">
        <f>IF(ISNA(VLOOKUP($B59,'Iscrizione non competitiva'!$A$2:$E$500,5,0)),"",VLOOKUP($B59,'Iscrizione non competitiva'!$A$2:$E$500,5,0))</f>
        <v/>
      </c>
      <c r="F59" s="22" t="str">
        <f>IF('Classifica Maschile'!H60=0,"",'Classifica Maschile'!H60)</f>
        <v/>
      </c>
      <c r="G59" s="23" t="str">
        <f t="shared" si="0"/>
        <v/>
      </c>
    </row>
    <row r="60" spans="1:7">
      <c r="A60" s="21">
        <v>55</v>
      </c>
      <c r="B60" s="21" t="str">
        <f>IF('Classifica Maschile'!E61=0,"",'Classifica Maschile'!E61)</f>
        <v/>
      </c>
      <c r="C60" s="21" t="str">
        <f>IF('Classifica Maschile'!F61=0,"",'Classifica Maschile'!F61)</f>
        <v/>
      </c>
      <c r="D60" s="21" t="str">
        <f>IF(ISNA(VLOOKUP(B60,'Iscrizione non competitiva'!$A$2:$D$500,4,0)),"",VLOOKUP(B60,'Iscrizione non competitiva'!$A$2:$D$500,4,0))</f>
        <v/>
      </c>
      <c r="E60" s="39" t="str">
        <f>IF(ISNA(VLOOKUP($B60,'Iscrizione non competitiva'!$A$2:$E$500,5,0)),"",VLOOKUP($B60,'Iscrizione non competitiva'!$A$2:$E$500,5,0))</f>
        <v/>
      </c>
      <c r="F60" s="22" t="str">
        <f>IF('Classifica Maschile'!H61=0,"",'Classifica Maschile'!H61)</f>
        <v/>
      </c>
      <c r="G60" s="23" t="str">
        <f t="shared" si="0"/>
        <v/>
      </c>
    </row>
    <row r="61" spans="1:7">
      <c r="A61" s="21">
        <v>56</v>
      </c>
      <c r="B61" s="21" t="str">
        <f>IF('Classifica Maschile'!E62=0,"",'Classifica Maschile'!E62)</f>
        <v/>
      </c>
      <c r="C61" s="21" t="str">
        <f>IF('Classifica Maschile'!F62=0,"",'Classifica Maschile'!F62)</f>
        <v/>
      </c>
      <c r="D61" s="21" t="str">
        <f>IF(ISNA(VLOOKUP(B61,'Iscrizione non competitiva'!$A$2:$D$500,4,0)),"",VLOOKUP(B61,'Iscrizione non competitiva'!$A$2:$D$500,4,0))</f>
        <v/>
      </c>
      <c r="E61" s="39" t="str">
        <f>IF(ISNA(VLOOKUP($B61,'Iscrizione non competitiva'!$A$2:$E$500,5,0)),"",VLOOKUP($B61,'Iscrizione non competitiva'!$A$2:$E$500,5,0))</f>
        <v/>
      </c>
      <c r="F61" s="22" t="str">
        <f>IF('Classifica Maschile'!H62=0,"",'Classifica Maschile'!H62)</f>
        <v/>
      </c>
      <c r="G61" s="23" t="str">
        <f t="shared" si="0"/>
        <v/>
      </c>
    </row>
    <row r="62" spans="1:7">
      <c r="A62" s="21">
        <v>57</v>
      </c>
      <c r="B62" s="21" t="str">
        <f>IF('Classifica Maschile'!E63=0,"",'Classifica Maschile'!E63)</f>
        <v/>
      </c>
      <c r="C62" s="21" t="str">
        <f>IF('Classifica Maschile'!F63=0,"",'Classifica Maschile'!F63)</f>
        <v/>
      </c>
      <c r="D62" s="21" t="str">
        <f>IF(ISNA(VLOOKUP(B62,'Iscrizione non competitiva'!$A$2:$D$500,4,0)),"",VLOOKUP(B62,'Iscrizione non competitiva'!$A$2:$D$500,4,0))</f>
        <v/>
      </c>
      <c r="E62" s="39" t="str">
        <f>IF(ISNA(VLOOKUP($B62,'Iscrizione non competitiva'!$A$2:$E$500,5,0)),"",VLOOKUP($B62,'Iscrizione non competitiva'!$A$2:$E$500,5,0))</f>
        <v/>
      </c>
      <c r="F62" s="22" t="str">
        <f>IF('Classifica Maschile'!H63=0,"",'Classifica Maschile'!H63)</f>
        <v/>
      </c>
      <c r="G62" s="23" t="str">
        <f t="shared" si="0"/>
        <v/>
      </c>
    </row>
    <row r="63" spans="1:7">
      <c r="A63" s="21">
        <v>58</v>
      </c>
      <c r="B63" s="21" t="str">
        <f>IF('Classifica Maschile'!E64=0,"",'Classifica Maschile'!E64)</f>
        <v/>
      </c>
      <c r="C63" s="21" t="str">
        <f>IF('Classifica Maschile'!F64=0,"",'Classifica Maschile'!F64)</f>
        <v/>
      </c>
      <c r="D63" s="21" t="str">
        <f>IF(ISNA(VLOOKUP(B63,'Iscrizione non competitiva'!$A$2:$D$500,4,0)),"",VLOOKUP(B63,'Iscrizione non competitiva'!$A$2:$D$500,4,0))</f>
        <v/>
      </c>
      <c r="E63" s="39" t="str">
        <f>IF(ISNA(VLOOKUP($B63,'Iscrizione non competitiva'!$A$2:$E$500,5,0)),"",VLOOKUP($B63,'Iscrizione non competitiva'!$A$2:$E$500,5,0))</f>
        <v/>
      </c>
      <c r="F63" s="22" t="str">
        <f>IF('Classifica Maschile'!H64=0,"",'Classifica Maschile'!H64)</f>
        <v/>
      </c>
      <c r="G63" s="23" t="str">
        <f t="shared" si="0"/>
        <v/>
      </c>
    </row>
    <row r="64" spans="1:7">
      <c r="A64" s="21">
        <v>59</v>
      </c>
      <c r="B64" s="21" t="str">
        <f>IF('Classifica Maschile'!E65=0,"",'Classifica Maschile'!E65)</f>
        <v/>
      </c>
      <c r="C64" s="21" t="str">
        <f>IF('Classifica Maschile'!F65=0,"",'Classifica Maschile'!F65)</f>
        <v/>
      </c>
      <c r="D64" s="21" t="str">
        <f>IF(ISNA(VLOOKUP(B64,'Iscrizione non competitiva'!$A$2:$D$500,4,0)),"",VLOOKUP(B64,'Iscrizione non competitiva'!$A$2:$D$500,4,0))</f>
        <v/>
      </c>
      <c r="E64" s="39" t="str">
        <f>IF(ISNA(VLOOKUP($B64,'Iscrizione non competitiva'!$A$2:$E$500,5,0)),"",VLOOKUP($B64,'Iscrizione non competitiva'!$A$2:$E$500,5,0))</f>
        <v/>
      </c>
      <c r="F64" s="22" t="str">
        <f>IF('Classifica Maschile'!H65=0,"",'Classifica Maschile'!H65)</f>
        <v/>
      </c>
      <c r="G64" s="23" t="str">
        <f t="shared" si="0"/>
        <v/>
      </c>
    </row>
    <row r="65" spans="1:7">
      <c r="A65" s="21">
        <v>60</v>
      </c>
      <c r="B65" s="21" t="str">
        <f>IF('Classifica Maschile'!E66=0,"",'Classifica Maschile'!E66)</f>
        <v/>
      </c>
      <c r="C65" s="21" t="str">
        <f>IF('Classifica Maschile'!F66=0,"",'Classifica Maschile'!F66)</f>
        <v/>
      </c>
      <c r="D65" s="21" t="str">
        <f>IF(ISNA(VLOOKUP(B65,'Iscrizione non competitiva'!$A$2:$D$500,4,0)),"",VLOOKUP(B65,'Iscrizione non competitiva'!$A$2:$D$500,4,0))</f>
        <v/>
      </c>
      <c r="E65" s="39" t="str">
        <f>IF(ISNA(VLOOKUP($B65,'Iscrizione non competitiva'!$A$2:$E$500,5,0)),"",VLOOKUP($B65,'Iscrizione non competitiva'!$A$2:$E$500,5,0))</f>
        <v/>
      </c>
      <c r="F65" s="22" t="str">
        <f>IF('Classifica Maschile'!H66=0,"",'Classifica Maschile'!H66)</f>
        <v/>
      </c>
      <c r="G65" s="23" t="str">
        <f t="shared" si="0"/>
        <v/>
      </c>
    </row>
    <row r="66" spans="1:7">
      <c r="A66" s="21">
        <v>61</v>
      </c>
      <c r="B66" s="21" t="str">
        <f>IF('Classifica Maschile'!E67=0,"",'Classifica Maschile'!E67)</f>
        <v/>
      </c>
      <c r="C66" s="21" t="str">
        <f>IF('Classifica Maschile'!F67=0,"",'Classifica Maschile'!F67)</f>
        <v/>
      </c>
      <c r="D66" s="21" t="str">
        <f>IF(ISNA(VLOOKUP(B66,'Iscrizione non competitiva'!$A$2:$D$500,4,0)),"",VLOOKUP(B66,'Iscrizione non competitiva'!$A$2:$D$500,4,0))</f>
        <v/>
      </c>
      <c r="E66" s="39" t="str">
        <f>IF(ISNA(VLOOKUP($B66,'Iscrizione non competitiva'!$A$2:$E$500,5,0)),"",VLOOKUP($B66,'Iscrizione non competitiva'!$A$2:$E$500,5,0))</f>
        <v/>
      </c>
      <c r="F66" s="22" t="str">
        <f>IF('Classifica Maschile'!H67=0,"",'Classifica Maschile'!H67)</f>
        <v/>
      </c>
      <c r="G66" s="23" t="str">
        <f t="shared" si="0"/>
        <v/>
      </c>
    </row>
    <row r="67" spans="1:7">
      <c r="A67" s="21">
        <v>62</v>
      </c>
      <c r="B67" s="21" t="str">
        <f>IF('Classifica Maschile'!E68=0,"",'Classifica Maschile'!E68)</f>
        <v/>
      </c>
      <c r="C67" s="21" t="str">
        <f>IF('Classifica Maschile'!F68=0,"",'Classifica Maschile'!F68)</f>
        <v/>
      </c>
      <c r="D67" s="21" t="str">
        <f>IF(ISNA(VLOOKUP(B67,'Iscrizione non competitiva'!$A$2:$D$500,4,0)),"",VLOOKUP(B67,'Iscrizione non competitiva'!$A$2:$D$500,4,0))</f>
        <v/>
      </c>
      <c r="E67" s="39" t="str">
        <f>IF(ISNA(VLOOKUP($B67,'Iscrizione non competitiva'!$A$2:$E$500,5,0)),"",VLOOKUP($B67,'Iscrizione non competitiva'!$A$2:$E$500,5,0))</f>
        <v/>
      </c>
      <c r="F67" s="22" t="str">
        <f>IF('Classifica Maschile'!H68=0,"",'Classifica Maschile'!H68)</f>
        <v/>
      </c>
      <c r="G67" s="23" t="str">
        <f t="shared" si="0"/>
        <v/>
      </c>
    </row>
    <row r="68" spans="1:7">
      <c r="A68" s="21">
        <v>63</v>
      </c>
      <c r="B68" s="21" t="str">
        <f>IF('Classifica Maschile'!E69=0,"",'Classifica Maschile'!E69)</f>
        <v/>
      </c>
      <c r="C68" s="21" t="str">
        <f>IF('Classifica Maschile'!F69=0,"",'Classifica Maschile'!F69)</f>
        <v/>
      </c>
      <c r="D68" s="21" t="str">
        <f>IF(ISNA(VLOOKUP(B68,'Iscrizione non competitiva'!$A$2:$D$500,4,0)),"",VLOOKUP(B68,'Iscrizione non competitiva'!$A$2:$D$500,4,0))</f>
        <v/>
      </c>
      <c r="E68" s="39" t="str">
        <f>IF(ISNA(VLOOKUP($B68,'Iscrizione non competitiva'!$A$2:$E$500,5,0)),"",VLOOKUP($B68,'Iscrizione non competitiva'!$A$2:$E$500,5,0))</f>
        <v/>
      </c>
      <c r="F68" s="22" t="str">
        <f>IF('Classifica Maschile'!H69=0,"",'Classifica Maschile'!H69)</f>
        <v/>
      </c>
      <c r="G68" s="23" t="str">
        <f t="shared" si="0"/>
        <v/>
      </c>
    </row>
    <row r="69" spans="1:7">
      <c r="A69" s="21">
        <v>64</v>
      </c>
      <c r="B69" s="21" t="str">
        <f>IF('Classifica Maschile'!E70=0,"",'Classifica Maschile'!E70)</f>
        <v/>
      </c>
      <c r="C69" s="21" t="str">
        <f>IF('Classifica Maschile'!F70=0,"",'Classifica Maschile'!F70)</f>
        <v/>
      </c>
      <c r="D69" s="21" t="str">
        <f>IF(ISNA(VLOOKUP(B69,'Iscrizione non competitiva'!$A$2:$D$500,4,0)),"",VLOOKUP(B69,'Iscrizione non competitiva'!$A$2:$D$500,4,0))</f>
        <v/>
      </c>
      <c r="E69" s="39" t="str">
        <f>IF(ISNA(VLOOKUP($B69,'Iscrizione non competitiva'!$A$2:$E$500,5,0)),"",VLOOKUP($B69,'Iscrizione non competitiva'!$A$2:$E$500,5,0))</f>
        <v/>
      </c>
      <c r="F69" s="22" t="str">
        <f>IF('Classifica Maschile'!H70=0,"",'Classifica Maschile'!H70)</f>
        <v/>
      </c>
      <c r="G69" s="23" t="str">
        <f t="shared" si="0"/>
        <v/>
      </c>
    </row>
    <row r="70" spans="1:7">
      <c r="A70" s="21">
        <v>65</v>
      </c>
      <c r="B70" s="21" t="str">
        <f>IF('Classifica Maschile'!E71=0,"",'Classifica Maschile'!E71)</f>
        <v/>
      </c>
      <c r="C70" s="21" t="str">
        <f>IF('Classifica Maschile'!F71=0,"",'Classifica Maschile'!F71)</f>
        <v/>
      </c>
      <c r="D70" s="21" t="str">
        <f>IF(ISNA(VLOOKUP(B70,'Iscrizione non competitiva'!$A$2:$D$500,4,0)),"",VLOOKUP(B70,'Iscrizione non competitiva'!$A$2:$D$500,4,0))</f>
        <v/>
      </c>
      <c r="E70" s="39" t="str">
        <f>IF(ISNA(VLOOKUP($B70,'Iscrizione non competitiva'!$A$2:$E$500,5,0)),"",VLOOKUP($B70,'Iscrizione non competitiva'!$A$2:$E$500,5,0))</f>
        <v/>
      </c>
      <c r="F70" s="22" t="str">
        <f>IF('Classifica Maschile'!H71=0,"",'Classifica Maschile'!H71)</f>
        <v/>
      </c>
      <c r="G70" s="23" t="str">
        <f t="shared" si="0"/>
        <v/>
      </c>
    </row>
    <row r="71" spans="1:7">
      <c r="A71" s="21">
        <v>66</v>
      </c>
      <c r="B71" s="21" t="str">
        <f>IF('Classifica Maschile'!E72=0,"",'Classifica Maschile'!E72)</f>
        <v/>
      </c>
      <c r="C71" s="21" t="str">
        <f>IF('Classifica Maschile'!F72=0,"",'Classifica Maschile'!F72)</f>
        <v/>
      </c>
      <c r="D71" s="21" t="str">
        <f>IF(ISNA(VLOOKUP(B71,'Iscrizione non competitiva'!$A$2:$D$500,4,0)),"",VLOOKUP(B71,'Iscrizione non competitiva'!$A$2:$D$500,4,0))</f>
        <v/>
      </c>
      <c r="E71" s="39" t="str">
        <f>IF(ISNA(VLOOKUP($B71,'Iscrizione non competitiva'!$A$2:$E$500,5,0)),"",VLOOKUP($B71,'Iscrizione non competitiva'!$A$2:$E$500,5,0))</f>
        <v/>
      </c>
      <c r="F71" s="22" t="str">
        <f>IF('Classifica Maschile'!H72=0,"",'Classifica Maschile'!H72)</f>
        <v/>
      </c>
      <c r="G71" s="23" t="str">
        <f t="shared" si="0"/>
        <v/>
      </c>
    </row>
    <row r="72" spans="1:7">
      <c r="A72" s="21">
        <v>67</v>
      </c>
      <c r="B72" s="21" t="str">
        <f>IF('Classifica Maschile'!E73=0,"",'Classifica Maschile'!E73)</f>
        <v/>
      </c>
      <c r="C72" s="21" t="str">
        <f>IF('Classifica Maschile'!F73=0,"",'Classifica Maschile'!F73)</f>
        <v/>
      </c>
      <c r="D72" s="21" t="str">
        <f>IF(ISNA(VLOOKUP(B72,'Iscrizione non competitiva'!$A$2:$D$500,4,0)),"",VLOOKUP(B72,'Iscrizione non competitiva'!$A$2:$D$500,4,0))</f>
        <v/>
      </c>
      <c r="E72" s="39" t="str">
        <f>IF(ISNA(VLOOKUP($B72,'Iscrizione non competitiva'!$A$2:$E$500,5,0)),"",VLOOKUP($B72,'Iscrizione non competitiva'!$A$2:$E$500,5,0))</f>
        <v/>
      </c>
      <c r="F72" s="22" t="str">
        <f>IF('Classifica Maschile'!H73=0,"",'Classifica Maschile'!H73)</f>
        <v/>
      </c>
      <c r="G72" s="23" t="str">
        <f t="shared" ref="G72:G135" si="1">IF(F72="","",F72-$F$6)</f>
        <v/>
      </c>
    </row>
    <row r="73" spans="1:7">
      <c r="A73" s="21">
        <v>68</v>
      </c>
      <c r="B73" s="21" t="str">
        <f>IF('Classifica Maschile'!E74=0,"",'Classifica Maschile'!E74)</f>
        <v/>
      </c>
      <c r="C73" s="21" t="str">
        <f>IF('Classifica Maschile'!F74=0,"",'Classifica Maschile'!F74)</f>
        <v/>
      </c>
      <c r="D73" s="21" t="str">
        <f>IF(ISNA(VLOOKUP(B73,'Iscrizione non competitiva'!$A$2:$D$500,4,0)),"",VLOOKUP(B73,'Iscrizione non competitiva'!$A$2:$D$500,4,0))</f>
        <v/>
      </c>
      <c r="E73" s="39" t="str">
        <f>IF(ISNA(VLOOKUP($B73,'Iscrizione non competitiva'!$A$2:$E$500,5,0)),"",VLOOKUP($B73,'Iscrizione non competitiva'!$A$2:$E$500,5,0))</f>
        <v/>
      </c>
      <c r="F73" s="22" t="str">
        <f>IF('Classifica Maschile'!H74=0,"",'Classifica Maschile'!H74)</f>
        <v/>
      </c>
      <c r="G73" s="23" t="str">
        <f t="shared" si="1"/>
        <v/>
      </c>
    </row>
    <row r="74" spans="1:7">
      <c r="A74" s="21">
        <v>69</v>
      </c>
      <c r="B74" s="21" t="str">
        <f>IF('Classifica Maschile'!E75=0,"",'Classifica Maschile'!E75)</f>
        <v/>
      </c>
      <c r="C74" s="21" t="str">
        <f>IF('Classifica Maschile'!F75=0,"",'Classifica Maschile'!F75)</f>
        <v/>
      </c>
      <c r="D74" s="21" t="str">
        <f>IF(ISNA(VLOOKUP(B74,'Iscrizione non competitiva'!$A$2:$D$500,4,0)),"",VLOOKUP(B74,'Iscrizione non competitiva'!$A$2:$D$500,4,0))</f>
        <v/>
      </c>
      <c r="E74" s="39" t="str">
        <f>IF(ISNA(VLOOKUP($B74,'Iscrizione non competitiva'!$A$2:$E$500,5,0)),"",VLOOKUP($B74,'Iscrizione non competitiva'!$A$2:$E$500,5,0))</f>
        <v/>
      </c>
      <c r="F74" s="22" t="str">
        <f>IF('Classifica Maschile'!H75=0,"",'Classifica Maschile'!H75)</f>
        <v/>
      </c>
      <c r="G74" s="23" t="str">
        <f t="shared" si="1"/>
        <v/>
      </c>
    </row>
    <row r="75" spans="1:7">
      <c r="A75" s="21">
        <v>70</v>
      </c>
      <c r="B75" s="21" t="str">
        <f>IF('Classifica Maschile'!E76=0,"",'Classifica Maschile'!E76)</f>
        <v/>
      </c>
      <c r="C75" s="21" t="str">
        <f>IF('Classifica Maschile'!F76=0,"",'Classifica Maschile'!F76)</f>
        <v/>
      </c>
      <c r="D75" s="21" t="str">
        <f>IF(ISNA(VLOOKUP(B75,'Iscrizione non competitiva'!$A$2:$D$500,4,0)),"",VLOOKUP(B75,'Iscrizione non competitiva'!$A$2:$D$500,4,0))</f>
        <v/>
      </c>
      <c r="E75" s="39" t="str">
        <f>IF(ISNA(VLOOKUP($B75,'Iscrizione non competitiva'!$A$2:$E$500,5,0)),"",VLOOKUP($B75,'Iscrizione non competitiva'!$A$2:$E$500,5,0))</f>
        <v/>
      </c>
      <c r="F75" s="22" t="str">
        <f>IF('Classifica Maschile'!H76=0,"",'Classifica Maschile'!H76)</f>
        <v/>
      </c>
      <c r="G75" s="23" t="str">
        <f t="shared" si="1"/>
        <v/>
      </c>
    </row>
    <row r="76" spans="1:7">
      <c r="A76" s="21">
        <v>71</v>
      </c>
      <c r="B76" s="21" t="str">
        <f>IF('Classifica Maschile'!E77=0,"",'Classifica Maschile'!E77)</f>
        <v/>
      </c>
      <c r="C76" s="21" t="str">
        <f>IF('Classifica Maschile'!F77=0,"",'Classifica Maschile'!F77)</f>
        <v/>
      </c>
      <c r="D76" s="21" t="str">
        <f>IF(ISNA(VLOOKUP(B76,'Iscrizione non competitiva'!$A$2:$D$500,4,0)),"",VLOOKUP(B76,'Iscrizione non competitiva'!$A$2:$D$500,4,0))</f>
        <v/>
      </c>
      <c r="E76" s="39" t="str">
        <f>IF(ISNA(VLOOKUP($B76,'Iscrizione non competitiva'!$A$2:$E$500,5,0)),"",VLOOKUP($B76,'Iscrizione non competitiva'!$A$2:$E$500,5,0))</f>
        <v/>
      </c>
      <c r="F76" s="22" t="str">
        <f>IF('Classifica Maschile'!H77=0,"",'Classifica Maschile'!H77)</f>
        <v/>
      </c>
      <c r="G76" s="23" t="str">
        <f t="shared" si="1"/>
        <v/>
      </c>
    </row>
    <row r="77" spans="1:7">
      <c r="A77" s="21">
        <v>72</v>
      </c>
      <c r="B77" s="21" t="str">
        <f>IF('Classifica Maschile'!E78=0,"",'Classifica Maschile'!E78)</f>
        <v/>
      </c>
      <c r="C77" s="21" t="str">
        <f>IF('Classifica Maschile'!F78=0,"",'Classifica Maschile'!F78)</f>
        <v/>
      </c>
      <c r="D77" s="21" t="str">
        <f>IF(ISNA(VLOOKUP(B77,'Iscrizione non competitiva'!$A$2:$D$500,4,0)),"",VLOOKUP(B77,'Iscrizione non competitiva'!$A$2:$D$500,4,0))</f>
        <v/>
      </c>
      <c r="E77" s="39" t="str">
        <f>IF(ISNA(VLOOKUP($B77,'Iscrizione non competitiva'!$A$2:$E$500,5,0)),"",VLOOKUP($B77,'Iscrizione non competitiva'!$A$2:$E$500,5,0))</f>
        <v/>
      </c>
      <c r="F77" s="22" t="str">
        <f>IF('Classifica Maschile'!H78=0,"",'Classifica Maschile'!H78)</f>
        <v/>
      </c>
      <c r="G77" s="23" t="str">
        <f t="shared" si="1"/>
        <v/>
      </c>
    </row>
    <row r="78" spans="1:7">
      <c r="A78" s="21">
        <v>73</v>
      </c>
      <c r="B78" s="21" t="str">
        <f>IF('Classifica Maschile'!E79=0,"",'Classifica Maschile'!E79)</f>
        <v/>
      </c>
      <c r="C78" s="21" t="str">
        <f>IF('Classifica Maschile'!F79=0,"",'Classifica Maschile'!F79)</f>
        <v/>
      </c>
      <c r="D78" s="21" t="str">
        <f>IF(ISNA(VLOOKUP(B78,'Iscrizione non competitiva'!$A$2:$D$500,4,0)),"",VLOOKUP(B78,'Iscrizione non competitiva'!$A$2:$D$500,4,0))</f>
        <v/>
      </c>
      <c r="E78" s="39" t="str">
        <f>IF(ISNA(VLOOKUP($B78,'Iscrizione non competitiva'!$A$2:$E$500,5,0)),"",VLOOKUP($B78,'Iscrizione non competitiva'!$A$2:$E$500,5,0))</f>
        <v/>
      </c>
      <c r="F78" s="22" t="str">
        <f>IF('Classifica Maschile'!H79=0,"",'Classifica Maschile'!H79)</f>
        <v/>
      </c>
      <c r="G78" s="23" t="str">
        <f t="shared" si="1"/>
        <v/>
      </c>
    </row>
    <row r="79" spans="1:7">
      <c r="A79" s="21">
        <v>74</v>
      </c>
      <c r="B79" s="21" t="str">
        <f>IF('Classifica Maschile'!E80=0,"",'Classifica Maschile'!E80)</f>
        <v/>
      </c>
      <c r="C79" s="21" t="str">
        <f>IF('Classifica Maschile'!F80=0,"",'Classifica Maschile'!F80)</f>
        <v/>
      </c>
      <c r="D79" s="21" t="str">
        <f>IF(ISNA(VLOOKUP(B79,'Iscrizione non competitiva'!$A$2:$D$500,4,0)),"",VLOOKUP(B79,'Iscrizione non competitiva'!$A$2:$D$500,4,0))</f>
        <v/>
      </c>
      <c r="E79" s="39" t="str">
        <f>IF(ISNA(VLOOKUP($B79,'Iscrizione non competitiva'!$A$2:$E$500,5,0)),"",VLOOKUP($B79,'Iscrizione non competitiva'!$A$2:$E$500,5,0))</f>
        <v/>
      </c>
      <c r="F79" s="22" t="str">
        <f>IF('Classifica Maschile'!H80=0,"",'Classifica Maschile'!H80)</f>
        <v/>
      </c>
      <c r="G79" s="23" t="str">
        <f t="shared" si="1"/>
        <v/>
      </c>
    </row>
    <row r="80" spans="1:7">
      <c r="A80" s="21">
        <v>75</v>
      </c>
      <c r="B80" s="21" t="str">
        <f>IF('Classifica Maschile'!E81=0,"",'Classifica Maschile'!E81)</f>
        <v/>
      </c>
      <c r="C80" s="21" t="str">
        <f>IF('Classifica Maschile'!F81=0,"",'Classifica Maschile'!F81)</f>
        <v/>
      </c>
      <c r="D80" s="21" t="str">
        <f>IF(ISNA(VLOOKUP(B80,'Iscrizione non competitiva'!$A$2:$D$500,4,0)),"",VLOOKUP(B80,'Iscrizione non competitiva'!$A$2:$D$500,4,0))</f>
        <v/>
      </c>
      <c r="E80" s="39" t="str">
        <f>IF(ISNA(VLOOKUP($B80,'Iscrizione non competitiva'!$A$2:$E$500,5,0)),"",VLOOKUP($B80,'Iscrizione non competitiva'!$A$2:$E$500,5,0))</f>
        <v/>
      </c>
      <c r="F80" s="22" t="str">
        <f>IF('Classifica Maschile'!H81=0,"",'Classifica Maschile'!H81)</f>
        <v/>
      </c>
      <c r="G80" s="23" t="str">
        <f t="shared" si="1"/>
        <v/>
      </c>
    </row>
    <row r="81" spans="1:7">
      <c r="A81" s="21">
        <v>76</v>
      </c>
      <c r="B81" s="21" t="str">
        <f>IF('Classifica Maschile'!E82=0,"",'Classifica Maschile'!E82)</f>
        <v/>
      </c>
      <c r="C81" s="21" t="str">
        <f>IF('Classifica Maschile'!F82=0,"",'Classifica Maschile'!F82)</f>
        <v/>
      </c>
      <c r="D81" s="21" t="str">
        <f>IF(ISNA(VLOOKUP(B81,'Iscrizione non competitiva'!$A$2:$D$500,4,0)),"",VLOOKUP(B81,'Iscrizione non competitiva'!$A$2:$D$500,4,0))</f>
        <v/>
      </c>
      <c r="E81" s="39" t="str">
        <f>IF(ISNA(VLOOKUP($B81,'Iscrizione non competitiva'!$A$2:$E$500,5,0)),"",VLOOKUP($B81,'Iscrizione non competitiva'!$A$2:$E$500,5,0))</f>
        <v/>
      </c>
      <c r="F81" s="22" t="str">
        <f>IF('Classifica Maschile'!H82=0,"",'Classifica Maschile'!H82)</f>
        <v/>
      </c>
      <c r="G81" s="23" t="str">
        <f t="shared" si="1"/>
        <v/>
      </c>
    </row>
    <row r="82" spans="1:7">
      <c r="A82" s="21">
        <v>77</v>
      </c>
      <c r="B82" s="21" t="str">
        <f>IF('Classifica Maschile'!E83=0,"",'Classifica Maschile'!E83)</f>
        <v/>
      </c>
      <c r="C82" s="21" t="str">
        <f>IF('Classifica Maschile'!F83=0,"",'Classifica Maschile'!F83)</f>
        <v/>
      </c>
      <c r="D82" s="21" t="str">
        <f>IF(ISNA(VLOOKUP(B82,'Iscrizione non competitiva'!$A$2:$D$500,4,0)),"",VLOOKUP(B82,'Iscrizione non competitiva'!$A$2:$D$500,4,0))</f>
        <v/>
      </c>
      <c r="E82" s="39" t="str">
        <f>IF(ISNA(VLOOKUP($B82,'Iscrizione non competitiva'!$A$2:$E$500,5,0)),"",VLOOKUP($B82,'Iscrizione non competitiva'!$A$2:$E$500,5,0))</f>
        <v/>
      </c>
      <c r="F82" s="22" t="str">
        <f>IF('Classifica Maschile'!H83=0,"",'Classifica Maschile'!H83)</f>
        <v/>
      </c>
      <c r="G82" s="23" t="str">
        <f t="shared" si="1"/>
        <v/>
      </c>
    </row>
    <row r="83" spans="1:7">
      <c r="A83" s="21">
        <v>78</v>
      </c>
      <c r="B83" s="21" t="str">
        <f>IF('Classifica Maschile'!E84=0,"",'Classifica Maschile'!E84)</f>
        <v/>
      </c>
      <c r="C83" s="21" t="str">
        <f>IF('Classifica Maschile'!F84=0,"",'Classifica Maschile'!F84)</f>
        <v/>
      </c>
      <c r="D83" s="21" t="str">
        <f>IF(ISNA(VLOOKUP(B83,'Iscrizione non competitiva'!$A$2:$D$500,4,0)),"",VLOOKUP(B83,'Iscrizione non competitiva'!$A$2:$D$500,4,0))</f>
        <v/>
      </c>
      <c r="E83" s="39" t="str">
        <f>IF(ISNA(VLOOKUP($B83,'Iscrizione non competitiva'!$A$2:$E$500,5,0)),"",VLOOKUP($B83,'Iscrizione non competitiva'!$A$2:$E$500,5,0))</f>
        <v/>
      </c>
      <c r="F83" s="22" t="str">
        <f>IF('Classifica Maschile'!H84=0,"",'Classifica Maschile'!H84)</f>
        <v/>
      </c>
      <c r="G83" s="23" t="str">
        <f t="shared" si="1"/>
        <v/>
      </c>
    </row>
    <row r="84" spans="1:7">
      <c r="A84" s="21">
        <v>79</v>
      </c>
      <c r="B84" s="21" t="str">
        <f>IF('Classifica Maschile'!E85=0,"",'Classifica Maschile'!E85)</f>
        <v/>
      </c>
      <c r="C84" s="21" t="str">
        <f>IF('Classifica Maschile'!F85=0,"",'Classifica Maschile'!F85)</f>
        <v/>
      </c>
      <c r="D84" s="21" t="str">
        <f>IF(ISNA(VLOOKUP(B84,'Iscrizione non competitiva'!$A$2:$D$500,4,0)),"",VLOOKUP(B84,'Iscrizione non competitiva'!$A$2:$D$500,4,0))</f>
        <v/>
      </c>
      <c r="E84" s="39" t="str">
        <f>IF(ISNA(VLOOKUP($B84,'Iscrizione non competitiva'!$A$2:$E$500,5,0)),"",VLOOKUP($B84,'Iscrizione non competitiva'!$A$2:$E$500,5,0))</f>
        <v/>
      </c>
      <c r="F84" s="22" t="str">
        <f>IF('Classifica Maschile'!H85=0,"",'Classifica Maschile'!H85)</f>
        <v/>
      </c>
      <c r="G84" s="23" t="str">
        <f t="shared" si="1"/>
        <v/>
      </c>
    </row>
    <row r="85" spans="1:7">
      <c r="A85" s="21">
        <v>80</v>
      </c>
      <c r="B85" s="21" t="str">
        <f>IF('Classifica Maschile'!E86=0,"",'Classifica Maschile'!E86)</f>
        <v/>
      </c>
      <c r="C85" s="21" t="str">
        <f>IF('Classifica Maschile'!F86=0,"",'Classifica Maschile'!F86)</f>
        <v/>
      </c>
      <c r="D85" s="21" t="str">
        <f>IF(ISNA(VLOOKUP(B85,'Iscrizione non competitiva'!$A$2:$D$500,4,0)),"",VLOOKUP(B85,'Iscrizione non competitiva'!$A$2:$D$500,4,0))</f>
        <v/>
      </c>
      <c r="E85" s="39" t="str">
        <f>IF(ISNA(VLOOKUP($B85,'Iscrizione non competitiva'!$A$2:$E$500,5,0)),"",VLOOKUP($B85,'Iscrizione non competitiva'!$A$2:$E$500,5,0))</f>
        <v/>
      </c>
      <c r="F85" s="22" t="str">
        <f>IF('Classifica Maschile'!H86=0,"",'Classifica Maschile'!H86)</f>
        <v/>
      </c>
      <c r="G85" s="23" t="str">
        <f t="shared" si="1"/>
        <v/>
      </c>
    </row>
    <row r="86" spans="1:7">
      <c r="A86" s="21">
        <v>81</v>
      </c>
      <c r="B86" s="21" t="str">
        <f>IF('Classifica Maschile'!E87=0,"",'Classifica Maschile'!E87)</f>
        <v/>
      </c>
      <c r="C86" s="21" t="str">
        <f>IF('Classifica Maschile'!F87=0,"",'Classifica Maschile'!F87)</f>
        <v/>
      </c>
      <c r="D86" s="21" t="str">
        <f>IF(ISNA(VLOOKUP(B86,'Iscrizione non competitiva'!$A$2:$D$500,4,0)),"",VLOOKUP(B86,'Iscrizione non competitiva'!$A$2:$D$500,4,0))</f>
        <v/>
      </c>
      <c r="E86" s="39" t="str">
        <f>IF(ISNA(VLOOKUP($B86,'Iscrizione non competitiva'!$A$2:$E$500,5,0)),"",VLOOKUP($B86,'Iscrizione non competitiva'!$A$2:$E$500,5,0))</f>
        <v/>
      </c>
      <c r="F86" s="22" t="str">
        <f>IF('Classifica Maschile'!H87=0,"",'Classifica Maschile'!H87)</f>
        <v/>
      </c>
      <c r="G86" s="23" t="str">
        <f t="shared" si="1"/>
        <v/>
      </c>
    </row>
    <row r="87" spans="1:7">
      <c r="A87" s="21">
        <v>82</v>
      </c>
      <c r="B87" s="21" t="str">
        <f>IF('Classifica Maschile'!E88=0,"",'Classifica Maschile'!E88)</f>
        <v/>
      </c>
      <c r="C87" s="21" t="str">
        <f>IF('Classifica Maschile'!F88=0,"",'Classifica Maschile'!F88)</f>
        <v/>
      </c>
      <c r="D87" s="21" t="str">
        <f>IF(ISNA(VLOOKUP(B87,'Iscrizione non competitiva'!$A$2:$D$500,4,0)),"",VLOOKUP(B87,'Iscrizione non competitiva'!$A$2:$D$500,4,0))</f>
        <v/>
      </c>
      <c r="E87" s="39" t="str">
        <f>IF(ISNA(VLOOKUP($B87,'Iscrizione non competitiva'!$A$2:$E$500,5,0)),"",VLOOKUP($B87,'Iscrizione non competitiva'!$A$2:$E$500,5,0))</f>
        <v/>
      </c>
      <c r="F87" s="22" t="str">
        <f>IF('Classifica Maschile'!H88=0,"",'Classifica Maschile'!H88)</f>
        <v/>
      </c>
      <c r="G87" s="23" t="str">
        <f t="shared" si="1"/>
        <v/>
      </c>
    </row>
    <row r="88" spans="1:7">
      <c r="A88" s="21">
        <v>83</v>
      </c>
      <c r="B88" s="21" t="str">
        <f>IF('Classifica Maschile'!E89=0,"",'Classifica Maschile'!E89)</f>
        <v/>
      </c>
      <c r="C88" s="21" t="str">
        <f>IF('Classifica Maschile'!F89=0,"",'Classifica Maschile'!F89)</f>
        <v/>
      </c>
      <c r="D88" s="21" t="str">
        <f>IF(ISNA(VLOOKUP(B88,'Iscrizione non competitiva'!$A$2:$D$500,4,0)),"",VLOOKUP(B88,'Iscrizione non competitiva'!$A$2:$D$500,4,0))</f>
        <v/>
      </c>
      <c r="E88" s="39" t="str">
        <f>IF(ISNA(VLOOKUP($B88,'Iscrizione non competitiva'!$A$2:$E$500,5,0)),"",VLOOKUP($B88,'Iscrizione non competitiva'!$A$2:$E$500,5,0))</f>
        <v/>
      </c>
      <c r="F88" s="22" t="str">
        <f>IF('Classifica Maschile'!H89=0,"",'Classifica Maschile'!H89)</f>
        <v/>
      </c>
      <c r="G88" s="23" t="str">
        <f t="shared" si="1"/>
        <v/>
      </c>
    </row>
    <row r="89" spans="1:7">
      <c r="A89" s="21">
        <v>84</v>
      </c>
      <c r="B89" s="21" t="str">
        <f>IF('Classifica Maschile'!E90=0,"",'Classifica Maschile'!E90)</f>
        <v/>
      </c>
      <c r="C89" s="21" t="str">
        <f>IF('Classifica Maschile'!F90=0,"",'Classifica Maschile'!F90)</f>
        <v/>
      </c>
      <c r="D89" s="21" t="str">
        <f>IF(ISNA(VLOOKUP(B89,'Iscrizione non competitiva'!$A$2:$D$500,4,0)),"",VLOOKUP(B89,'Iscrizione non competitiva'!$A$2:$D$500,4,0))</f>
        <v/>
      </c>
      <c r="E89" s="39" t="str">
        <f>IF(ISNA(VLOOKUP($B89,'Iscrizione non competitiva'!$A$2:$E$500,5,0)),"",VLOOKUP($B89,'Iscrizione non competitiva'!$A$2:$E$500,5,0))</f>
        <v/>
      </c>
      <c r="F89" s="22" t="str">
        <f>IF('Classifica Maschile'!H90=0,"",'Classifica Maschile'!H90)</f>
        <v/>
      </c>
      <c r="G89" s="23" t="str">
        <f t="shared" si="1"/>
        <v/>
      </c>
    </row>
    <row r="90" spans="1:7">
      <c r="A90" s="21">
        <v>85</v>
      </c>
      <c r="B90" s="21" t="str">
        <f>IF('Classifica Maschile'!E91=0,"",'Classifica Maschile'!E91)</f>
        <v/>
      </c>
      <c r="C90" s="21" t="str">
        <f>IF('Classifica Maschile'!F91=0,"",'Classifica Maschile'!F91)</f>
        <v/>
      </c>
      <c r="D90" s="21" t="str">
        <f>IF(ISNA(VLOOKUP(B90,'Iscrizione non competitiva'!$A$2:$D$500,4,0)),"",VLOOKUP(B90,'Iscrizione non competitiva'!$A$2:$D$500,4,0))</f>
        <v/>
      </c>
      <c r="E90" s="39" t="str">
        <f>IF(ISNA(VLOOKUP($B90,'Iscrizione non competitiva'!$A$2:$E$500,5,0)),"",VLOOKUP($B90,'Iscrizione non competitiva'!$A$2:$E$500,5,0))</f>
        <v/>
      </c>
      <c r="F90" s="22" t="str">
        <f>IF('Classifica Maschile'!H91=0,"",'Classifica Maschile'!H91)</f>
        <v/>
      </c>
      <c r="G90" s="23" t="str">
        <f t="shared" si="1"/>
        <v/>
      </c>
    </row>
    <row r="91" spans="1:7">
      <c r="A91" s="21">
        <v>86</v>
      </c>
      <c r="B91" s="21" t="str">
        <f>IF('Classifica Maschile'!E92=0,"",'Classifica Maschile'!E92)</f>
        <v/>
      </c>
      <c r="C91" s="21" t="str">
        <f>IF('Classifica Maschile'!F92=0,"",'Classifica Maschile'!F92)</f>
        <v/>
      </c>
      <c r="D91" s="21" t="str">
        <f>IF(ISNA(VLOOKUP(B91,'Iscrizione non competitiva'!$A$2:$D$500,4,0)),"",VLOOKUP(B91,'Iscrizione non competitiva'!$A$2:$D$500,4,0))</f>
        <v/>
      </c>
      <c r="E91" s="39" t="str">
        <f>IF(ISNA(VLOOKUP($B91,'Iscrizione non competitiva'!$A$2:$E$500,5,0)),"",VLOOKUP($B91,'Iscrizione non competitiva'!$A$2:$E$500,5,0))</f>
        <v/>
      </c>
      <c r="F91" s="22" t="str">
        <f>IF('Classifica Maschile'!H92=0,"",'Classifica Maschile'!H92)</f>
        <v/>
      </c>
      <c r="G91" s="23" t="str">
        <f t="shared" si="1"/>
        <v/>
      </c>
    </row>
    <row r="92" spans="1:7">
      <c r="A92" s="21">
        <v>87</v>
      </c>
      <c r="B92" s="21" t="str">
        <f>IF('Classifica Maschile'!E93=0,"",'Classifica Maschile'!E93)</f>
        <v/>
      </c>
      <c r="C92" s="21" t="str">
        <f>IF('Classifica Maschile'!F93=0,"",'Classifica Maschile'!F93)</f>
        <v/>
      </c>
      <c r="D92" s="21" t="str">
        <f>IF(ISNA(VLOOKUP(B92,'Iscrizione non competitiva'!$A$2:$D$500,4,0)),"",VLOOKUP(B92,'Iscrizione non competitiva'!$A$2:$D$500,4,0))</f>
        <v/>
      </c>
      <c r="E92" s="39" t="str">
        <f>IF(ISNA(VLOOKUP($B92,'Iscrizione non competitiva'!$A$2:$E$500,5,0)),"",VLOOKUP($B92,'Iscrizione non competitiva'!$A$2:$E$500,5,0))</f>
        <v/>
      </c>
      <c r="F92" s="22" t="str">
        <f>IF('Classifica Maschile'!H93=0,"",'Classifica Maschile'!H93)</f>
        <v/>
      </c>
      <c r="G92" s="23" t="str">
        <f t="shared" si="1"/>
        <v/>
      </c>
    </row>
    <row r="93" spans="1:7">
      <c r="A93" s="21">
        <v>88</v>
      </c>
      <c r="B93" s="21" t="str">
        <f>IF('Classifica Maschile'!E94=0,"",'Classifica Maschile'!E94)</f>
        <v/>
      </c>
      <c r="C93" s="21" t="str">
        <f>IF('Classifica Maschile'!F94=0,"",'Classifica Maschile'!F94)</f>
        <v/>
      </c>
      <c r="D93" s="21" t="str">
        <f>IF(ISNA(VLOOKUP(B93,'Iscrizione non competitiva'!$A$2:$D$500,4,0)),"",VLOOKUP(B93,'Iscrizione non competitiva'!$A$2:$D$500,4,0))</f>
        <v/>
      </c>
      <c r="E93" s="39" t="str">
        <f>IF(ISNA(VLOOKUP($B93,'Iscrizione non competitiva'!$A$2:$E$500,5,0)),"",VLOOKUP($B93,'Iscrizione non competitiva'!$A$2:$E$500,5,0))</f>
        <v/>
      </c>
      <c r="F93" s="22" t="str">
        <f>IF('Classifica Maschile'!H94=0,"",'Classifica Maschile'!H94)</f>
        <v/>
      </c>
      <c r="G93" s="23" t="str">
        <f t="shared" si="1"/>
        <v/>
      </c>
    </row>
    <row r="94" spans="1:7">
      <c r="A94" s="21">
        <v>89</v>
      </c>
      <c r="B94" s="21" t="str">
        <f>IF('Classifica Maschile'!E95=0,"",'Classifica Maschile'!E95)</f>
        <v/>
      </c>
      <c r="C94" s="21" t="str">
        <f>IF('Classifica Maschile'!F95=0,"",'Classifica Maschile'!F95)</f>
        <v/>
      </c>
      <c r="D94" s="21" t="str">
        <f>IF(ISNA(VLOOKUP(B94,'Iscrizione non competitiva'!$A$2:$D$500,4,0)),"",VLOOKUP(B94,'Iscrizione non competitiva'!$A$2:$D$500,4,0))</f>
        <v/>
      </c>
      <c r="E94" s="39" t="str">
        <f>IF(ISNA(VLOOKUP($B94,'Iscrizione non competitiva'!$A$2:$E$500,5,0)),"",VLOOKUP($B94,'Iscrizione non competitiva'!$A$2:$E$500,5,0))</f>
        <v/>
      </c>
      <c r="F94" s="22" t="str">
        <f>IF('Classifica Maschile'!H95=0,"",'Classifica Maschile'!H95)</f>
        <v/>
      </c>
      <c r="G94" s="23" t="str">
        <f t="shared" si="1"/>
        <v/>
      </c>
    </row>
    <row r="95" spans="1:7">
      <c r="A95" s="21">
        <v>90</v>
      </c>
      <c r="B95" s="21" t="str">
        <f>IF('Classifica Maschile'!E96=0,"",'Classifica Maschile'!E96)</f>
        <v/>
      </c>
      <c r="C95" s="21" t="str">
        <f>IF('Classifica Maschile'!F96=0,"",'Classifica Maschile'!F96)</f>
        <v/>
      </c>
      <c r="D95" s="21" t="str">
        <f>IF(ISNA(VLOOKUP(B95,'Iscrizione non competitiva'!$A$2:$D$500,4,0)),"",VLOOKUP(B95,'Iscrizione non competitiva'!$A$2:$D$500,4,0))</f>
        <v/>
      </c>
      <c r="E95" s="39" t="str">
        <f>IF(ISNA(VLOOKUP($B95,'Iscrizione non competitiva'!$A$2:$E$500,5,0)),"",VLOOKUP($B95,'Iscrizione non competitiva'!$A$2:$E$500,5,0))</f>
        <v/>
      </c>
      <c r="F95" s="22" t="str">
        <f>IF('Classifica Maschile'!H96=0,"",'Classifica Maschile'!H96)</f>
        <v/>
      </c>
      <c r="G95" s="23" t="str">
        <f t="shared" si="1"/>
        <v/>
      </c>
    </row>
    <row r="96" spans="1:7">
      <c r="A96" s="21">
        <v>91</v>
      </c>
      <c r="B96" s="21" t="str">
        <f>IF('Classifica Maschile'!E97=0,"",'Classifica Maschile'!E97)</f>
        <v/>
      </c>
      <c r="C96" s="21" t="str">
        <f>IF('Classifica Maschile'!F97=0,"",'Classifica Maschile'!F97)</f>
        <v/>
      </c>
      <c r="D96" s="21" t="str">
        <f>IF(ISNA(VLOOKUP(B96,'Iscrizione non competitiva'!$A$2:$D$500,4,0)),"",VLOOKUP(B96,'Iscrizione non competitiva'!$A$2:$D$500,4,0))</f>
        <v/>
      </c>
      <c r="E96" s="39" t="str">
        <f>IF(ISNA(VLOOKUP($B96,'Iscrizione non competitiva'!$A$2:$E$500,5,0)),"",VLOOKUP($B96,'Iscrizione non competitiva'!$A$2:$E$500,5,0))</f>
        <v/>
      </c>
      <c r="F96" s="22" t="str">
        <f>IF('Classifica Maschile'!H97=0,"",'Classifica Maschile'!H97)</f>
        <v/>
      </c>
      <c r="G96" s="23" t="str">
        <f t="shared" si="1"/>
        <v/>
      </c>
    </row>
    <row r="97" spans="1:7">
      <c r="A97" s="21">
        <v>92</v>
      </c>
      <c r="B97" s="21" t="str">
        <f>IF('Classifica Maschile'!E98=0,"",'Classifica Maschile'!E98)</f>
        <v/>
      </c>
      <c r="C97" s="21" t="str">
        <f>IF('Classifica Maschile'!F98=0,"",'Classifica Maschile'!F98)</f>
        <v/>
      </c>
      <c r="D97" s="21" t="str">
        <f>IF(ISNA(VLOOKUP(B97,'Iscrizione non competitiva'!$A$2:$D$500,4,0)),"",VLOOKUP(B97,'Iscrizione non competitiva'!$A$2:$D$500,4,0))</f>
        <v/>
      </c>
      <c r="E97" s="39" t="str">
        <f>IF(ISNA(VLOOKUP($B97,'Iscrizione non competitiva'!$A$2:$E$500,5,0)),"",VLOOKUP($B97,'Iscrizione non competitiva'!$A$2:$E$500,5,0))</f>
        <v/>
      </c>
      <c r="F97" s="22" t="str">
        <f>IF('Classifica Maschile'!H98=0,"",'Classifica Maschile'!H98)</f>
        <v/>
      </c>
      <c r="G97" s="23" t="str">
        <f t="shared" si="1"/>
        <v/>
      </c>
    </row>
    <row r="98" spans="1:7">
      <c r="A98" s="21">
        <v>93</v>
      </c>
      <c r="B98" s="21" t="str">
        <f>IF('Classifica Maschile'!E99=0,"",'Classifica Maschile'!E99)</f>
        <v/>
      </c>
      <c r="C98" s="21" t="str">
        <f>IF('Classifica Maschile'!F99=0,"",'Classifica Maschile'!F99)</f>
        <v/>
      </c>
      <c r="D98" s="21" t="str">
        <f>IF(ISNA(VLOOKUP(B98,'Iscrizione non competitiva'!$A$2:$D$500,4,0)),"",VLOOKUP(B98,'Iscrizione non competitiva'!$A$2:$D$500,4,0))</f>
        <v/>
      </c>
      <c r="E98" s="39" t="str">
        <f>IF(ISNA(VLOOKUP($B98,'Iscrizione non competitiva'!$A$2:$E$500,5,0)),"",VLOOKUP($B98,'Iscrizione non competitiva'!$A$2:$E$500,5,0))</f>
        <v/>
      </c>
      <c r="F98" s="22" t="str">
        <f>IF('Classifica Maschile'!H99=0,"",'Classifica Maschile'!H99)</f>
        <v/>
      </c>
      <c r="G98" s="23" t="str">
        <f t="shared" si="1"/>
        <v/>
      </c>
    </row>
    <row r="99" spans="1:7">
      <c r="A99" s="21">
        <v>94</v>
      </c>
      <c r="B99" s="21" t="str">
        <f>IF('Classifica Maschile'!E100=0,"",'Classifica Maschile'!E100)</f>
        <v/>
      </c>
      <c r="C99" s="21" t="str">
        <f>IF('Classifica Maschile'!F100=0,"",'Classifica Maschile'!F100)</f>
        <v/>
      </c>
      <c r="D99" s="21" t="str">
        <f>IF(ISNA(VLOOKUP(B99,'Iscrizione non competitiva'!$A$2:$D$500,4,0)),"",VLOOKUP(B99,'Iscrizione non competitiva'!$A$2:$D$500,4,0))</f>
        <v/>
      </c>
      <c r="E99" s="39" t="str">
        <f>IF(ISNA(VLOOKUP($B99,'Iscrizione non competitiva'!$A$2:$E$500,5,0)),"",VLOOKUP($B99,'Iscrizione non competitiva'!$A$2:$E$500,5,0))</f>
        <v/>
      </c>
      <c r="F99" s="22" t="str">
        <f>IF('Classifica Maschile'!H100=0,"",'Classifica Maschile'!H100)</f>
        <v/>
      </c>
      <c r="G99" s="23" t="str">
        <f t="shared" si="1"/>
        <v/>
      </c>
    </row>
    <row r="100" spans="1:7">
      <c r="A100" s="21">
        <v>95</v>
      </c>
      <c r="B100" s="21" t="str">
        <f>IF('Classifica Maschile'!E101=0,"",'Classifica Maschile'!E101)</f>
        <v/>
      </c>
      <c r="C100" s="21" t="str">
        <f>IF('Classifica Maschile'!F101=0,"",'Classifica Maschile'!F101)</f>
        <v/>
      </c>
      <c r="D100" s="21" t="str">
        <f>IF(ISNA(VLOOKUP(B100,'Iscrizione non competitiva'!$A$2:$D$500,4,0)),"",VLOOKUP(B100,'Iscrizione non competitiva'!$A$2:$D$500,4,0))</f>
        <v/>
      </c>
      <c r="E100" s="39" t="str">
        <f>IF(ISNA(VLOOKUP($B100,'Iscrizione non competitiva'!$A$2:$E$500,5,0)),"",VLOOKUP($B100,'Iscrizione non competitiva'!$A$2:$E$500,5,0))</f>
        <v/>
      </c>
      <c r="F100" s="22" t="str">
        <f>IF('Classifica Maschile'!H101=0,"",'Classifica Maschile'!H101)</f>
        <v/>
      </c>
      <c r="G100" s="23" t="str">
        <f t="shared" si="1"/>
        <v/>
      </c>
    </row>
    <row r="101" spans="1:7">
      <c r="A101" s="21">
        <v>96</v>
      </c>
      <c r="B101" s="21" t="str">
        <f>IF('Classifica Maschile'!E102=0,"",'Classifica Maschile'!E102)</f>
        <v/>
      </c>
      <c r="C101" s="21" t="str">
        <f>IF('Classifica Maschile'!F102=0,"",'Classifica Maschile'!F102)</f>
        <v/>
      </c>
      <c r="D101" s="21" t="str">
        <f>IF(ISNA(VLOOKUP(B101,'Iscrizione non competitiva'!$A$2:$D$500,4,0)),"",VLOOKUP(B101,'Iscrizione non competitiva'!$A$2:$D$500,4,0))</f>
        <v/>
      </c>
      <c r="E101" s="39" t="str">
        <f>IF(ISNA(VLOOKUP($B101,'Iscrizione non competitiva'!$A$2:$E$500,5,0)),"",VLOOKUP($B101,'Iscrizione non competitiva'!$A$2:$E$500,5,0))</f>
        <v/>
      </c>
      <c r="F101" s="22" t="str">
        <f>IF('Classifica Maschile'!H102=0,"",'Classifica Maschile'!H102)</f>
        <v/>
      </c>
      <c r="G101" s="23" t="str">
        <f t="shared" si="1"/>
        <v/>
      </c>
    </row>
    <row r="102" spans="1:7">
      <c r="A102" s="21">
        <v>97</v>
      </c>
      <c r="B102" s="21" t="str">
        <f>IF('Classifica Maschile'!E103=0,"",'Classifica Maschile'!E103)</f>
        <v/>
      </c>
      <c r="C102" s="21" t="str">
        <f>IF('Classifica Maschile'!F103=0,"",'Classifica Maschile'!F103)</f>
        <v/>
      </c>
      <c r="D102" s="21" t="str">
        <f>IF(ISNA(VLOOKUP(B102,'Iscrizione non competitiva'!$A$2:$D$500,4,0)),"",VLOOKUP(B102,'Iscrizione non competitiva'!$A$2:$D$500,4,0))</f>
        <v/>
      </c>
      <c r="E102" s="39" t="str">
        <f>IF(ISNA(VLOOKUP($B102,'Iscrizione non competitiva'!$A$2:$E$500,5,0)),"",VLOOKUP($B102,'Iscrizione non competitiva'!$A$2:$E$500,5,0))</f>
        <v/>
      </c>
      <c r="F102" s="22" t="str">
        <f>IF('Classifica Maschile'!H103=0,"",'Classifica Maschile'!H103)</f>
        <v/>
      </c>
      <c r="G102" s="23" t="str">
        <f t="shared" si="1"/>
        <v/>
      </c>
    </row>
    <row r="103" spans="1:7">
      <c r="A103" s="21">
        <v>98</v>
      </c>
      <c r="B103" s="21" t="str">
        <f>IF('Classifica Maschile'!E104=0,"",'Classifica Maschile'!E104)</f>
        <v/>
      </c>
      <c r="C103" s="21" t="str">
        <f>IF('Classifica Maschile'!F104=0,"",'Classifica Maschile'!F104)</f>
        <v/>
      </c>
      <c r="D103" s="21" t="str">
        <f>IF(ISNA(VLOOKUP(B103,'Iscrizione non competitiva'!$A$2:$D$500,4,0)),"",VLOOKUP(B103,'Iscrizione non competitiva'!$A$2:$D$500,4,0))</f>
        <v/>
      </c>
      <c r="E103" s="39" t="str">
        <f>IF(ISNA(VLOOKUP($B103,'Iscrizione non competitiva'!$A$2:$E$500,5,0)),"",VLOOKUP($B103,'Iscrizione non competitiva'!$A$2:$E$500,5,0))</f>
        <v/>
      </c>
      <c r="F103" s="22" t="str">
        <f>IF('Classifica Maschile'!H104=0,"",'Classifica Maschile'!H104)</f>
        <v/>
      </c>
      <c r="G103" s="23" t="str">
        <f t="shared" si="1"/>
        <v/>
      </c>
    </row>
    <row r="104" spans="1:7">
      <c r="A104" s="21">
        <v>99</v>
      </c>
      <c r="B104" s="21" t="str">
        <f>IF('Classifica Maschile'!E105=0,"",'Classifica Maschile'!E105)</f>
        <v/>
      </c>
      <c r="C104" s="21" t="str">
        <f>IF('Classifica Maschile'!F105=0,"",'Classifica Maschile'!F105)</f>
        <v/>
      </c>
      <c r="D104" s="21" t="str">
        <f>IF(ISNA(VLOOKUP(B104,'Iscrizione non competitiva'!$A$2:$D$500,4,0)),"",VLOOKUP(B104,'Iscrizione non competitiva'!$A$2:$D$500,4,0))</f>
        <v/>
      </c>
      <c r="E104" s="39" t="str">
        <f>IF(ISNA(VLOOKUP($B104,'Iscrizione non competitiva'!$A$2:$E$500,5,0)),"",VLOOKUP($B104,'Iscrizione non competitiva'!$A$2:$E$500,5,0))</f>
        <v/>
      </c>
      <c r="F104" s="22" t="str">
        <f>IF('Classifica Maschile'!H105=0,"",'Classifica Maschile'!H105)</f>
        <v/>
      </c>
      <c r="G104" s="23" t="str">
        <f t="shared" si="1"/>
        <v/>
      </c>
    </row>
    <row r="105" spans="1:7">
      <c r="A105" s="21">
        <v>100</v>
      </c>
      <c r="B105" s="21" t="str">
        <f>IF('Classifica Maschile'!E106=0,"",'Classifica Maschile'!E106)</f>
        <v/>
      </c>
      <c r="C105" s="21" t="str">
        <f>IF('Classifica Maschile'!F106=0,"",'Classifica Maschile'!F106)</f>
        <v/>
      </c>
      <c r="D105" s="21" t="str">
        <f>IF(ISNA(VLOOKUP(B105,'Iscrizione non competitiva'!$A$2:$D$500,4,0)),"",VLOOKUP(B105,'Iscrizione non competitiva'!$A$2:$D$500,4,0))</f>
        <v/>
      </c>
      <c r="E105" s="39" t="str">
        <f>IF(ISNA(VLOOKUP($B105,'Iscrizione non competitiva'!$A$2:$E$500,5,0)),"",VLOOKUP($B105,'Iscrizione non competitiva'!$A$2:$E$500,5,0))</f>
        <v/>
      </c>
      <c r="F105" s="22" t="str">
        <f>IF('Classifica Maschile'!H106=0,"",'Classifica Maschile'!H106)</f>
        <v/>
      </c>
      <c r="G105" s="23" t="str">
        <f t="shared" si="1"/>
        <v/>
      </c>
    </row>
    <row r="106" spans="1:7">
      <c r="A106" s="21">
        <v>101</v>
      </c>
      <c r="B106" s="21" t="str">
        <f>IF('Classifica Maschile'!E107=0,"",'Classifica Maschile'!E107)</f>
        <v/>
      </c>
      <c r="C106" s="21" t="str">
        <f>IF('Classifica Maschile'!F107=0,"",'Classifica Maschile'!F107)</f>
        <v/>
      </c>
      <c r="D106" s="21" t="str">
        <f>IF(ISNA(VLOOKUP(B106,'Iscrizione non competitiva'!$A$2:$D$500,4,0)),"",VLOOKUP(B106,'Iscrizione non competitiva'!$A$2:$D$500,4,0))</f>
        <v/>
      </c>
      <c r="E106" s="39" t="str">
        <f>IF(ISNA(VLOOKUP($B106,'Iscrizione non competitiva'!$A$2:$E$500,5,0)),"",VLOOKUP($B106,'Iscrizione non competitiva'!$A$2:$E$500,5,0))</f>
        <v/>
      </c>
      <c r="F106" s="22" t="str">
        <f>IF('Classifica Maschile'!H107=0,"",'Classifica Maschile'!H107)</f>
        <v/>
      </c>
      <c r="G106" s="23" t="str">
        <f t="shared" si="1"/>
        <v/>
      </c>
    </row>
    <row r="107" spans="1:7">
      <c r="A107" s="21">
        <v>102</v>
      </c>
      <c r="B107" s="21" t="str">
        <f>IF('Classifica Maschile'!E108=0,"",'Classifica Maschile'!E108)</f>
        <v/>
      </c>
      <c r="C107" s="21" t="str">
        <f>IF('Classifica Maschile'!F108=0,"",'Classifica Maschile'!F108)</f>
        <v/>
      </c>
      <c r="D107" s="21" t="str">
        <f>IF(ISNA(VLOOKUP(B107,'Iscrizione non competitiva'!$A$2:$D$500,4,0)),"",VLOOKUP(B107,'Iscrizione non competitiva'!$A$2:$D$500,4,0))</f>
        <v/>
      </c>
      <c r="E107" s="39" t="str">
        <f>IF(ISNA(VLOOKUP($B107,'Iscrizione non competitiva'!$A$2:$E$500,5,0)),"",VLOOKUP($B107,'Iscrizione non competitiva'!$A$2:$E$500,5,0))</f>
        <v/>
      </c>
      <c r="F107" s="22" t="str">
        <f>IF('Classifica Maschile'!H108=0,"",'Classifica Maschile'!H108)</f>
        <v/>
      </c>
      <c r="G107" s="23" t="str">
        <f t="shared" si="1"/>
        <v/>
      </c>
    </row>
    <row r="108" spans="1:7">
      <c r="A108" s="21">
        <v>103</v>
      </c>
      <c r="B108" s="21" t="str">
        <f>IF('Classifica Maschile'!E109=0,"",'Classifica Maschile'!E109)</f>
        <v/>
      </c>
      <c r="C108" s="21" t="str">
        <f>IF('Classifica Maschile'!F109=0,"",'Classifica Maschile'!F109)</f>
        <v/>
      </c>
      <c r="D108" s="21" t="str">
        <f>IF(ISNA(VLOOKUP(B108,'Iscrizione non competitiva'!$A$2:$D$500,4,0)),"",VLOOKUP(B108,'Iscrizione non competitiva'!$A$2:$D$500,4,0))</f>
        <v/>
      </c>
      <c r="E108" s="39" t="str">
        <f>IF(ISNA(VLOOKUP($B108,'Iscrizione non competitiva'!$A$2:$E$500,5,0)),"",VLOOKUP($B108,'Iscrizione non competitiva'!$A$2:$E$500,5,0))</f>
        <v/>
      </c>
      <c r="F108" s="22" t="str">
        <f>IF('Classifica Maschile'!H109=0,"",'Classifica Maschile'!H109)</f>
        <v/>
      </c>
      <c r="G108" s="23" t="str">
        <f t="shared" si="1"/>
        <v/>
      </c>
    </row>
    <row r="109" spans="1:7">
      <c r="A109" s="21">
        <v>104</v>
      </c>
      <c r="B109" s="21" t="str">
        <f>IF('Classifica Maschile'!E110=0,"",'Classifica Maschile'!E110)</f>
        <v/>
      </c>
      <c r="C109" s="21" t="str">
        <f>IF('Classifica Maschile'!F110=0,"",'Classifica Maschile'!F110)</f>
        <v/>
      </c>
      <c r="D109" s="21" t="str">
        <f>IF(ISNA(VLOOKUP(B109,'Iscrizione non competitiva'!$A$2:$D$500,4,0)),"",VLOOKUP(B109,'Iscrizione non competitiva'!$A$2:$D$500,4,0))</f>
        <v/>
      </c>
      <c r="E109" s="39" t="str">
        <f>IF(ISNA(VLOOKUP($B109,'Iscrizione non competitiva'!$A$2:$E$500,5,0)),"",VLOOKUP($B109,'Iscrizione non competitiva'!$A$2:$E$500,5,0))</f>
        <v/>
      </c>
      <c r="F109" s="22" t="str">
        <f>IF('Classifica Maschile'!H110=0,"",'Classifica Maschile'!H110)</f>
        <v/>
      </c>
      <c r="G109" s="23" t="str">
        <f t="shared" si="1"/>
        <v/>
      </c>
    </row>
    <row r="110" spans="1:7">
      <c r="A110" s="21">
        <v>105</v>
      </c>
      <c r="B110" s="21" t="str">
        <f>IF('Classifica Maschile'!E111=0,"",'Classifica Maschile'!E111)</f>
        <v/>
      </c>
      <c r="C110" s="21" t="str">
        <f>IF('Classifica Maschile'!F111=0,"",'Classifica Maschile'!F111)</f>
        <v/>
      </c>
      <c r="D110" s="21" t="str">
        <f>IF(ISNA(VLOOKUP(B110,'Iscrizione non competitiva'!$A$2:$D$500,4,0)),"",VLOOKUP(B110,'Iscrizione non competitiva'!$A$2:$D$500,4,0))</f>
        <v/>
      </c>
      <c r="E110" s="39" t="str">
        <f>IF(ISNA(VLOOKUP($B110,'Iscrizione non competitiva'!$A$2:$E$500,5,0)),"",VLOOKUP($B110,'Iscrizione non competitiva'!$A$2:$E$500,5,0))</f>
        <v/>
      </c>
      <c r="F110" s="22" t="str">
        <f>IF('Classifica Maschile'!H111=0,"",'Classifica Maschile'!H111)</f>
        <v/>
      </c>
      <c r="G110" s="23" t="str">
        <f t="shared" si="1"/>
        <v/>
      </c>
    </row>
    <row r="111" spans="1:7">
      <c r="A111" s="21">
        <v>106</v>
      </c>
      <c r="B111" s="21" t="str">
        <f>IF('Classifica Maschile'!E112=0,"",'Classifica Maschile'!E112)</f>
        <v/>
      </c>
      <c r="C111" s="21" t="str">
        <f>IF('Classifica Maschile'!F112=0,"",'Classifica Maschile'!F112)</f>
        <v/>
      </c>
      <c r="D111" s="21" t="str">
        <f>IF(ISNA(VLOOKUP(B111,'Iscrizione non competitiva'!$A$2:$D$500,4,0)),"",VLOOKUP(B111,'Iscrizione non competitiva'!$A$2:$D$500,4,0))</f>
        <v/>
      </c>
      <c r="E111" s="39" t="str">
        <f>IF(ISNA(VLOOKUP($B111,'Iscrizione non competitiva'!$A$2:$E$500,5,0)),"",VLOOKUP($B111,'Iscrizione non competitiva'!$A$2:$E$500,5,0))</f>
        <v/>
      </c>
      <c r="F111" s="22" t="str">
        <f>IF('Classifica Maschile'!H112=0,"",'Classifica Maschile'!H112)</f>
        <v/>
      </c>
      <c r="G111" s="23" t="str">
        <f t="shared" si="1"/>
        <v/>
      </c>
    </row>
    <row r="112" spans="1:7">
      <c r="A112" s="21">
        <v>107</v>
      </c>
      <c r="B112" s="21" t="str">
        <f>IF('Classifica Maschile'!E113=0,"",'Classifica Maschile'!E113)</f>
        <v/>
      </c>
      <c r="C112" s="21" t="str">
        <f>IF('Classifica Maschile'!F113=0,"",'Classifica Maschile'!F113)</f>
        <v/>
      </c>
      <c r="D112" s="21" t="str">
        <f>IF(ISNA(VLOOKUP(B112,'Iscrizione non competitiva'!$A$2:$D$500,4,0)),"",VLOOKUP(B112,'Iscrizione non competitiva'!$A$2:$D$500,4,0))</f>
        <v/>
      </c>
      <c r="E112" s="39" t="str">
        <f>IF(ISNA(VLOOKUP($B112,'Iscrizione non competitiva'!$A$2:$E$500,5,0)),"",VLOOKUP($B112,'Iscrizione non competitiva'!$A$2:$E$500,5,0))</f>
        <v/>
      </c>
      <c r="F112" s="22" t="str">
        <f>IF('Classifica Maschile'!H113=0,"",'Classifica Maschile'!H113)</f>
        <v/>
      </c>
      <c r="G112" s="23" t="str">
        <f t="shared" si="1"/>
        <v/>
      </c>
    </row>
    <row r="113" spans="1:7">
      <c r="A113" s="21">
        <v>108</v>
      </c>
      <c r="B113" s="21" t="str">
        <f>IF('Classifica Maschile'!E114=0,"",'Classifica Maschile'!E114)</f>
        <v/>
      </c>
      <c r="C113" s="21" t="str">
        <f>IF('Classifica Maschile'!F114=0,"",'Classifica Maschile'!F114)</f>
        <v/>
      </c>
      <c r="D113" s="21" t="str">
        <f>IF(ISNA(VLOOKUP(B113,'Iscrizione non competitiva'!$A$2:$D$500,4,0)),"",VLOOKUP(B113,'Iscrizione non competitiva'!$A$2:$D$500,4,0))</f>
        <v/>
      </c>
      <c r="E113" s="39" t="str">
        <f>IF(ISNA(VLOOKUP($B113,'Iscrizione non competitiva'!$A$2:$E$500,5,0)),"",VLOOKUP($B113,'Iscrizione non competitiva'!$A$2:$E$500,5,0))</f>
        <v/>
      </c>
      <c r="F113" s="22" t="str">
        <f>IF('Classifica Maschile'!H114=0,"",'Classifica Maschile'!H114)</f>
        <v/>
      </c>
      <c r="G113" s="23" t="str">
        <f t="shared" si="1"/>
        <v/>
      </c>
    </row>
    <row r="114" spans="1:7">
      <c r="A114" s="21">
        <v>109</v>
      </c>
      <c r="B114" s="21" t="str">
        <f>IF('Classifica Maschile'!E115=0,"",'Classifica Maschile'!E115)</f>
        <v/>
      </c>
      <c r="C114" s="21" t="str">
        <f>IF('Classifica Maschile'!F115=0,"",'Classifica Maschile'!F115)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Maschile'!H115=0,"",'Classifica Maschile'!H115)</f>
        <v/>
      </c>
      <c r="G114" s="23" t="str">
        <f t="shared" si="1"/>
        <v/>
      </c>
    </row>
    <row r="115" spans="1:7">
      <c r="A115" s="21">
        <v>110</v>
      </c>
      <c r="B115" s="21" t="str">
        <f>IF('Classifica Maschile'!E116=0,"",'Classifica Maschile'!E116)</f>
        <v/>
      </c>
      <c r="C115" s="21" t="str">
        <f>IF('Classifica Maschile'!F116=0,"",'Classifica Maschile'!F116)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Maschile'!H116=0,"",'Classifica Maschile'!H116)</f>
        <v/>
      </c>
      <c r="G115" s="23" t="str">
        <f t="shared" si="1"/>
        <v/>
      </c>
    </row>
    <row r="116" spans="1:7">
      <c r="A116" s="21">
        <v>111</v>
      </c>
      <c r="B116" s="21" t="str">
        <f>IF('Classifica Maschile'!E117=0,"",'Classifica Maschile'!E117)</f>
        <v/>
      </c>
      <c r="C116" s="21" t="str">
        <f>IF('Classifica Maschile'!F117=0,"",'Classifica Maschile'!F117)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Maschile'!H117=0,"",'Classifica Maschile'!H117)</f>
        <v/>
      </c>
      <c r="G116" s="23" t="str">
        <f t="shared" si="1"/>
        <v/>
      </c>
    </row>
    <row r="117" spans="1:7">
      <c r="A117" s="21">
        <v>112</v>
      </c>
      <c r="B117" s="21" t="str">
        <f>IF('Classifica Maschile'!E118=0,"",'Classifica Maschile'!E118)</f>
        <v/>
      </c>
      <c r="C117" s="21" t="str">
        <f>IF('Classifica Maschile'!F118=0,"",'Classifica Maschile'!F118)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Maschile'!H118=0,"",'Classifica Maschile'!H118)</f>
        <v/>
      </c>
      <c r="G117" s="23" t="str">
        <f t="shared" si="1"/>
        <v/>
      </c>
    </row>
    <row r="118" spans="1:7">
      <c r="A118" s="21">
        <v>113</v>
      </c>
      <c r="B118" s="21" t="str">
        <f>IF('Classifica Maschile'!E119=0,"",'Classifica Maschile'!E119)</f>
        <v/>
      </c>
      <c r="C118" s="21" t="str">
        <f>IF('Classifica Maschile'!F119=0,"",'Classifica Maschile'!F119)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Maschile'!H119=0,"",'Classifica Maschile'!H119)</f>
        <v/>
      </c>
      <c r="G118" s="23" t="str">
        <f t="shared" si="1"/>
        <v/>
      </c>
    </row>
    <row r="119" spans="1:7">
      <c r="A119" s="21">
        <v>114</v>
      </c>
      <c r="B119" s="21" t="str">
        <f>IF('Classifica Maschile'!E120=0,"",'Classifica Maschile'!E120)</f>
        <v/>
      </c>
      <c r="C119" s="21" t="str">
        <f>IF('Classifica Maschile'!F120=0,"",'Classifica Maschile'!F120)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Maschile'!H120=0,"",'Classifica Maschile'!H120)</f>
        <v/>
      </c>
      <c r="G119" s="23" t="str">
        <f t="shared" si="1"/>
        <v/>
      </c>
    </row>
    <row r="120" spans="1:7">
      <c r="A120" s="21">
        <v>115</v>
      </c>
      <c r="B120" s="21" t="str">
        <f>IF('Classifica Maschile'!E121=0,"",'Classifica Maschile'!E121)</f>
        <v/>
      </c>
      <c r="C120" s="21" t="str">
        <f>IF('Classifica Maschile'!F121=0,"",'Classifica Maschile'!F121)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Maschile'!H121=0,"",'Classifica Maschile'!H121)</f>
        <v/>
      </c>
      <c r="G120" s="23" t="str">
        <f t="shared" si="1"/>
        <v/>
      </c>
    </row>
    <row r="121" spans="1:7">
      <c r="A121" s="21">
        <v>116</v>
      </c>
      <c r="B121" s="21" t="str">
        <f>IF('Classifica Maschile'!E122=0,"",'Classifica Maschile'!E122)</f>
        <v/>
      </c>
      <c r="C121" s="21" t="str">
        <f>IF('Classifica Maschile'!F122=0,"",'Classifica Maschile'!F122)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Maschile'!H122=0,"",'Classifica Maschile'!H122)</f>
        <v/>
      </c>
      <c r="G121" s="23" t="str">
        <f t="shared" si="1"/>
        <v/>
      </c>
    </row>
    <row r="122" spans="1:7">
      <c r="A122" s="21">
        <v>117</v>
      </c>
      <c r="B122" s="21" t="str">
        <f>IF('Classifica Maschile'!E123=0,"",'Classifica Maschile'!E123)</f>
        <v/>
      </c>
      <c r="C122" s="21" t="str">
        <f>IF('Classifica Maschile'!F123=0,"",'Classifica Maschile'!F123)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Maschile'!H123=0,"",'Classifica Maschile'!H123)</f>
        <v/>
      </c>
      <c r="G122" s="23" t="str">
        <f t="shared" si="1"/>
        <v/>
      </c>
    </row>
    <row r="123" spans="1:7">
      <c r="A123" s="21">
        <v>118</v>
      </c>
      <c r="B123" s="21" t="str">
        <f>IF('Classifica Maschile'!E124=0,"",'Classifica Maschile'!E124)</f>
        <v/>
      </c>
      <c r="C123" s="21" t="str">
        <f>IF('Classifica Maschile'!F124=0,"",'Classifica Maschile'!F124)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Maschile'!H124=0,"",'Classifica Maschile'!H124)</f>
        <v/>
      </c>
      <c r="G123" s="23" t="str">
        <f t="shared" si="1"/>
        <v/>
      </c>
    </row>
    <row r="124" spans="1:7">
      <c r="A124" s="21">
        <v>119</v>
      </c>
      <c r="B124" s="21" t="str">
        <f>IF('Classifica Maschile'!E125=0,"",'Classifica Maschile'!E125)</f>
        <v/>
      </c>
      <c r="C124" s="21" t="str">
        <f>IF('Classifica Maschile'!F125=0,"",'Classifica Maschile'!F125)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Maschile'!H125=0,"",'Classifica Maschile'!H125)</f>
        <v/>
      </c>
      <c r="G124" s="23" t="str">
        <f t="shared" si="1"/>
        <v/>
      </c>
    </row>
    <row r="125" spans="1:7">
      <c r="A125" s="21">
        <v>120</v>
      </c>
      <c r="B125" s="21" t="str">
        <f>IF('Classifica Maschile'!E126=0,"",'Classifica Maschile'!E126)</f>
        <v/>
      </c>
      <c r="C125" s="21" t="str">
        <f>IF('Classifica Maschile'!F126=0,"",'Classifica Maschile'!F126)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Maschile'!H126=0,"",'Classifica Maschile'!H126)</f>
        <v/>
      </c>
      <c r="G125" s="23" t="str">
        <f t="shared" si="1"/>
        <v/>
      </c>
    </row>
    <row r="126" spans="1:7">
      <c r="A126" s="21">
        <v>121</v>
      </c>
      <c r="B126" s="21" t="str">
        <f>IF('Classifica Maschile'!E127=0,"",'Classifica Maschile'!E127)</f>
        <v/>
      </c>
      <c r="C126" s="21" t="str">
        <f>IF('Classifica Maschile'!F127=0,"",'Classifica Maschile'!F127)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Maschile'!H127=0,"",'Classifica Maschile'!H127)</f>
        <v/>
      </c>
      <c r="G126" s="23" t="str">
        <f t="shared" si="1"/>
        <v/>
      </c>
    </row>
    <row r="127" spans="1:7">
      <c r="A127" s="21">
        <v>122</v>
      </c>
      <c r="B127" s="21" t="str">
        <f>IF('Classifica Maschile'!E128=0,"",'Classifica Maschile'!E128)</f>
        <v/>
      </c>
      <c r="C127" s="21" t="str">
        <f>IF('Classifica Maschile'!F128=0,"",'Classifica Maschile'!F128)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Maschile'!H128=0,"",'Classifica Maschile'!H128)</f>
        <v/>
      </c>
      <c r="G127" s="23" t="str">
        <f t="shared" si="1"/>
        <v/>
      </c>
    </row>
    <row r="128" spans="1:7">
      <c r="A128" s="21">
        <v>123</v>
      </c>
      <c r="B128" s="21" t="str">
        <f>IF('Classifica Maschile'!E129=0,"",'Classifica Maschile'!E129)</f>
        <v/>
      </c>
      <c r="C128" s="21" t="str">
        <f>IF('Classifica Maschile'!F129=0,"",'Classifica Maschile'!F129)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Maschile'!H129=0,"",'Classifica Maschile'!H129)</f>
        <v/>
      </c>
      <c r="G128" s="23" t="str">
        <f t="shared" si="1"/>
        <v/>
      </c>
    </row>
    <row r="129" spans="1:7">
      <c r="A129" s="21">
        <v>124</v>
      </c>
      <c r="B129" s="21" t="str">
        <f>IF('Classifica Maschile'!E130=0,"",'Classifica Maschile'!E130)</f>
        <v/>
      </c>
      <c r="C129" s="21" t="str">
        <f>IF('Classifica Maschile'!F130=0,"",'Classifica Maschile'!F130)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Maschile'!H130=0,"",'Classifica Maschile'!H130)</f>
        <v/>
      </c>
      <c r="G129" s="23" t="str">
        <f t="shared" si="1"/>
        <v/>
      </c>
    </row>
    <row r="130" spans="1:7">
      <c r="A130" s="21">
        <v>125</v>
      </c>
      <c r="B130" s="21" t="str">
        <f>IF('Classifica Maschile'!E131=0,"",'Classifica Maschile'!E131)</f>
        <v/>
      </c>
      <c r="C130" s="21" t="str">
        <f>IF('Classifica Maschile'!F131=0,"",'Classifica Maschile'!F131)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Maschile'!H131=0,"",'Classifica Maschile'!H131)</f>
        <v/>
      </c>
      <c r="G130" s="23" t="str">
        <f t="shared" si="1"/>
        <v/>
      </c>
    </row>
    <row r="131" spans="1:7">
      <c r="A131" s="21">
        <v>126</v>
      </c>
      <c r="B131" s="21" t="str">
        <f>IF('Classifica Maschile'!E132=0,"",'Classifica Maschile'!E132)</f>
        <v/>
      </c>
      <c r="C131" s="21" t="str">
        <f>IF('Classifica Maschile'!F132=0,"",'Classifica Maschile'!F132)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Maschile'!H132=0,"",'Classifica Maschile'!H132)</f>
        <v/>
      </c>
      <c r="G131" s="23" t="str">
        <f t="shared" si="1"/>
        <v/>
      </c>
    </row>
    <row r="132" spans="1:7">
      <c r="A132" s="21">
        <v>127</v>
      </c>
      <c r="B132" s="21" t="str">
        <f>IF('Classifica Maschile'!E133=0,"",'Classifica Maschile'!E133)</f>
        <v/>
      </c>
      <c r="C132" s="21" t="str">
        <f>IF('Classifica Maschile'!F133=0,"",'Classifica Maschile'!F133)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Maschile'!H133=0,"",'Classifica Maschile'!H133)</f>
        <v/>
      </c>
      <c r="G132" s="23" t="str">
        <f t="shared" si="1"/>
        <v/>
      </c>
    </row>
    <row r="133" spans="1:7">
      <c r="A133" s="21">
        <v>128</v>
      </c>
      <c r="B133" s="21" t="str">
        <f>IF('Classifica Maschile'!E134=0,"",'Classifica Maschile'!E134)</f>
        <v/>
      </c>
      <c r="C133" s="21" t="str">
        <f>IF('Classifica Maschile'!F134=0,"",'Classifica Maschile'!F134)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Maschile'!H134=0,"",'Classifica Maschile'!H134)</f>
        <v/>
      </c>
      <c r="G133" s="23" t="str">
        <f t="shared" si="1"/>
        <v/>
      </c>
    </row>
    <row r="134" spans="1:7">
      <c r="A134" s="21">
        <v>129</v>
      </c>
      <c r="B134" s="21" t="str">
        <f>IF('Classifica Maschile'!E135=0,"",'Classifica Maschile'!E135)</f>
        <v/>
      </c>
      <c r="C134" s="21" t="str">
        <f>IF('Classifica Maschile'!F135=0,"",'Classifica Maschile'!F135)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Maschile'!H135=0,"",'Classifica Maschile'!H135)</f>
        <v/>
      </c>
      <c r="G134" s="23" t="str">
        <f t="shared" si="1"/>
        <v/>
      </c>
    </row>
    <row r="135" spans="1:7">
      <c r="A135" s="21">
        <v>130</v>
      </c>
      <c r="B135" s="21" t="str">
        <f>IF('Classifica Maschile'!E136=0,"",'Classifica Maschile'!E136)</f>
        <v/>
      </c>
      <c r="C135" s="21" t="str">
        <f>IF('Classifica Maschile'!F136=0,"",'Classifica Maschile'!F136)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Maschile'!H136=0,"",'Classifica Maschile'!H136)</f>
        <v/>
      </c>
      <c r="G135" s="23" t="str">
        <f t="shared" si="1"/>
        <v/>
      </c>
    </row>
    <row r="136" spans="1:7">
      <c r="A136" s="21">
        <v>131</v>
      </c>
      <c r="B136" s="21" t="str">
        <f>IF('Classifica Maschile'!E137=0,"",'Classifica Maschile'!E137)</f>
        <v/>
      </c>
      <c r="C136" s="21" t="str">
        <f>IF('Classifica Maschile'!F137=0,"",'Classifica Maschile'!F137)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Maschile'!H137=0,"",'Classifica Maschile'!H137)</f>
        <v/>
      </c>
      <c r="G136" s="23" t="str">
        <f t="shared" ref="G136:G199" si="2">IF(F136="","",F136-$F$6)</f>
        <v/>
      </c>
    </row>
    <row r="137" spans="1:7">
      <c r="A137" s="21">
        <v>132</v>
      </c>
      <c r="B137" s="21" t="str">
        <f>IF('Classifica Maschile'!E138=0,"",'Classifica Maschile'!E138)</f>
        <v/>
      </c>
      <c r="C137" s="21" t="str">
        <f>IF('Classifica Maschile'!F138=0,"",'Classifica Maschile'!F138)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Maschile'!H138=0,"",'Classifica Maschile'!H138)</f>
        <v/>
      </c>
      <c r="G137" s="23" t="str">
        <f t="shared" si="2"/>
        <v/>
      </c>
    </row>
    <row r="138" spans="1:7">
      <c r="A138" s="21">
        <v>133</v>
      </c>
      <c r="B138" s="21" t="str">
        <f>IF('Classifica Maschile'!E139=0,"",'Classifica Maschile'!E139)</f>
        <v/>
      </c>
      <c r="C138" s="21" t="str">
        <f>IF('Classifica Maschile'!F139=0,"",'Classifica Maschile'!F139)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Maschile'!H139=0,"",'Classifica Maschile'!H139)</f>
        <v/>
      </c>
      <c r="G138" s="23" t="str">
        <f t="shared" si="2"/>
        <v/>
      </c>
    </row>
    <row r="139" spans="1:7">
      <c r="A139" s="21">
        <v>134</v>
      </c>
      <c r="B139" s="21" t="str">
        <f>IF('Classifica Maschile'!E140=0,"",'Classifica Maschile'!E140)</f>
        <v/>
      </c>
      <c r="C139" s="21" t="str">
        <f>IF('Classifica Maschile'!F140=0,"",'Classifica Maschile'!F140)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Maschile'!H140=0,"",'Classifica Maschile'!H140)</f>
        <v/>
      </c>
      <c r="G139" s="23" t="str">
        <f t="shared" si="2"/>
        <v/>
      </c>
    </row>
    <row r="140" spans="1:7">
      <c r="A140" s="21">
        <v>135</v>
      </c>
      <c r="B140" s="21" t="str">
        <f>IF('Classifica Maschile'!E141=0,"",'Classifica Maschile'!E141)</f>
        <v/>
      </c>
      <c r="C140" s="21" t="str">
        <f>IF('Classifica Maschile'!F141=0,"",'Classifica Maschile'!F141)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Maschile'!H141=0,"",'Classifica Maschile'!H141)</f>
        <v/>
      </c>
      <c r="G140" s="23" t="str">
        <f t="shared" si="2"/>
        <v/>
      </c>
    </row>
    <row r="141" spans="1:7">
      <c r="A141" s="21">
        <v>136</v>
      </c>
      <c r="B141" s="21" t="str">
        <f>IF('Classifica Maschile'!E142=0,"",'Classifica Maschile'!E142)</f>
        <v/>
      </c>
      <c r="C141" s="21" t="str">
        <f>IF('Classifica Maschile'!F142=0,"",'Classifica Maschile'!F142)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Maschile'!H142=0,"",'Classifica Maschile'!H142)</f>
        <v/>
      </c>
      <c r="G141" s="23" t="str">
        <f t="shared" si="2"/>
        <v/>
      </c>
    </row>
    <row r="142" spans="1:7">
      <c r="A142" s="21">
        <v>137</v>
      </c>
      <c r="B142" s="21" t="str">
        <f>IF('Classifica Maschile'!E143=0,"",'Classifica Maschile'!E143)</f>
        <v/>
      </c>
      <c r="C142" s="21" t="str">
        <f>IF('Classifica Maschile'!F143=0,"",'Classifica Maschile'!F143)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Maschile'!H143=0,"",'Classifica Maschile'!H143)</f>
        <v/>
      </c>
      <c r="G142" s="23" t="str">
        <f t="shared" si="2"/>
        <v/>
      </c>
    </row>
    <row r="143" spans="1:7">
      <c r="A143" s="21">
        <v>138</v>
      </c>
      <c r="B143" s="21" t="str">
        <f>IF('Classifica Maschile'!E144=0,"",'Classifica Maschile'!E144)</f>
        <v/>
      </c>
      <c r="C143" s="21" t="str">
        <f>IF('Classifica Maschile'!F144=0,"",'Classifica Maschile'!F144)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Maschile'!H144=0,"",'Classifica Maschile'!H144)</f>
        <v/>
      </c>
      <c r="G143" s="23" t="str">
        <f t="shared" si="2"/>
        <v/>
      </c>
    </row>
    <row r="144" spans="1:7">
      <c r="A144" s="21">
        <v>139</v>
      </c>
      <c r="B144" s="21" t="str">
        <f>IF('Classifica Maschile'!E145=0,"",'Classifica Maschile'!E145)</f>
        <v/>
      </c>
      <c r="C144" s="21" t="str">
        <f>IF('Classifica Maschile'!F145=0,"",'Classifica Maschile'!F145)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Maschile'!H145=0,"",'Classifica Maschile'!H145)</f>
        <v/>
      </c>
      <c r="G144" s="23" t="str">
        <f t="shared" si="2"/>
        <v/>
      </c>
    </row>
    <row r="145" spans="1:7">
      <c r="A145" s="21">
        <v>140</v>
      </c>
      <c r="B145" s="21" t="str">
        <f>IF('Classifica Maschile'!E146=0,"",'Classifica Maschile'!E146)</f>
        <v/>
      </c>
      <c r="C145" s="21" t="str">
        <f>IF('Classifica Maschile'!F146=0,"",'Classifica Maschile'!F146)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Maschile'!H146=0,"",'Classifica Maschile'!H146)</f>
        <v/>
      </c>
      <c r="G145" s="23" t="str">
        <f t="shared" si="2"/>
        <v/>
      </c>
    </row>
    <row r="146" spans="1:7">
      <c r="A146" s="21">
        <v>141</v>
      </c>
      <c r="B146" s="21" t="str">
        <f>IF('Classifica Maschile'!E147=0,"",'Classifica Maschile'!E147)</f>
        <v/>
      </c>
      <c r="C146" s="21" t="str">
        <f>IF('Classifica Maschile'!F147=0,"",'Classifica Maschile'!F147)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Maschile'!H147=0,"",'Classifica Maschile'!H147)</f>
        <v/>
      </c>
      <c r="G146" s="23" t="str">
        <f t="shared" si="2"/>
        <v/>
      </c>
    </row>
    <row r="147" spans="1:7">
      <c r="A147" s="21">
        <v>142</v>
      </c>
      <c r="B147" s="21" t="str">
        <f>IF('Classifica Maschile'!E148=0,"",'Classifica Maschile'!E148)</f>
        <v/>
      </c>
      <c r="C147" s="21" t="str">
        <f>IF('Classifica Maschile'!F148=0,"",'Classifica Maschile'!F148)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Maschile'!H148=0,"",'Classifica Maschile'!H148)</f>
        <v/>
      </c>
      <c r="G147" s="23" t="str">
        <f t="shared" si="2"/>
        <v/>
      </c>
    </row>
    <row r="148" spans="1:7">
      <c r="A148" s="21">
        <v>143</v>
      </c>
      <c r="B148" s="21" t="str">
        <f>IF('Classifica Maschile'!E149=0,"",'Classifica Maschile'!E149)</f>
        <v/>
      </c>
      <c r="C148" s="21" t="str">
        <f>IF('Classifica Maschile'!F149=0,"",'Classifica Maschile'!F149)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Maschile'!H149=0,"",'Classifica Maschile'!H149)</f>
        <v/>
      </c>
      <c r="G148" s="23" t="str">
        <f t="shared" si="2"/>
        <v/>
      </c>
    </row>
    <row r="149" spans="1:7">
      <c r="A149" s="21">
        <v>144</v>
      </c>
      <c r="B149" s="21" t="str">
        <f>IF('Classifica Maschile'!E150=0,"",'Classifica Maschile'!E150)</f>
        <v/>
      </c>
      <c r="C149" s="21" t="str">
        <f>IF('Classifica Maschile'!F150=0,"",'Classifica Maschile'!F150)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Maschile'!H150=0,"",'Classifica Maschile'!H150)</f>
        <v/>
      </c>
      <c r="G149" s="23" t="str">
        <f t="shared" si="2"/>
        <v/>
      </c>
    </row>
    <row r="150" spans="1:7">
      <c r="A150" s="21">
        <v>145</v>
      </c>
      <c r="B150" s="21" t="str">
        <f>IF('Classifica Maschile'!E151=0,"",'Classifica Maschile'!E151)</f>
        <v/>
      </c>
      <c r="C150" s="21" t="str">
        <f>IF('Classifica Maschile'!F151=0,"",'Classifica Maschile'!F151)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Maschile'!H151=0,"",'Classifica Maschile'!H151)</f>
        <v/>
      </c>
      <c r="G150" s="23" t="str">
        <f t="shared" si="2"/>
        <v/>
      </c>
    </row>
    <row r="151" spans="1:7">
      <c r="A151" s="21">
        <v>146</v>
      </c>
      <c r="B151" s="21" t="str">
        <f>IF('Classifica Maschile'!E152=0,"",'Classifica Maschile'!E152)</f>
        <v/>
      </c>
      <c r="C151" s="21" t="str">
        <f>IF('Classifica Maschile'!F152=0,"",'Classifica Maschile'!F152)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Maschile'!H152=0,"",'Classifica Maschile'!H152)</f>
        <v/>
      </c>
      <c r="G151" s="23" t="str">
        <f t="shared" si="2"/>
        <v/>
      </c>
    </row>
    <row r="152" spans="1:7">
      <c r="A152" s="21">
        <v>147</v>
      </c>
      <c r="B152" s="21" t="str">
        <f>IF('Classifica Maschile'!E153=0,"",'Classifica Maschile'!E153)</f>
        <v/>
      </c>
      <c r="C152" s="21" t="str">
        <f>IF('Classifica Maschile'!F153=0,"",'Classifica Maschile'!F153)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Maschile'!H153=0,"",'Classifica Maschile'!H153)</f>
        <v/>
      </c>
      <c r="G152" s="23" t="str">
        <f t="shared" si="2"/>
        <v/>
      </c>
    </row>
    <row r="153" spans="1:7">
      <c r="A153" s="21">
        <v>148</v>
      </c>
      <c r="B153" s="21" t="str">
        <f>IF('Classifica Maschile'!E154=0,"",'Classifica Maschile'!E154)</f>
        <v/>
      </c>
      <c r="C153" s="21" t="str">
        <f>IF('Classifica Maschile'!F154=0,"",'Classifica Maschile'!F154)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Maschile'!H154=0,"",'Classifica Maschile'!H154)</f>
        <v/>
      </c>
      <c r="G153" s="23" t="str">
        <f t="shared" si="2"/>
        <v/>
      </c>
    </row>
    <row r="154" spans="1:7">
      <c r="A154" s="21">
        <v>149</v>
      </c>
      <c r="B154" s="21" t="str">
        <f>IF('Classifica Maschile'!E155=0,"",'Classifica Maschile'!E155)</f>
        <v/>
      </c>
      <c r="C154" s="21" t="str">
        <f>IF('Classifica Maschile'!F155=0,"",'Classifica Maschile'!F155)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Maschile'!H155=0,"",'Classifica Maschile'!H155)</f>
        <v/>
      </c>
      <c r="G154" s="23" t="str">
        <f t="shared" si="2"/>
        <v/>
      </c>
    </row>
    <row r="155" spans="1:7">
      <c r="A155" s="21">
        <v>150</v>
      </c>
      <c r="B155" s="21" t="str">
        <f>IF('Classifica Maschile'!E156=0,"",'Classifica Maschile'!E156)</f>
        <v/>
      </c>
      <c r="C155" s="21" t="str">
        <f>IF('Classifica Maschile'!F156=0,"",'Classifica Maschile'!F156)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Maschile'!H156=0,"",'Classifica Maschile'!H156)</f>
        <v/>
      </c>
      <c r="G155" s="23" t="str">
        <f t="shared" si="2"/>
        <v/>
      </c>
    </row>
    <row r="156" spans="1:7">
      <c r="A156" s="21">
        <v>151</v>
      </c>
      <c r="B156" s="21" t="str">
        <f>IF('Classifica Maschile'!E157=0,"",'Classifica Maschile'!E157)</f>
        <v/>
      </c>
      <c r="C156" s="21" t="str">
        <f>IF('Classifica Maschile'!F157=0,"",'Classifica Maschile'!F157)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Maschile'!H157=0,"",'Classifica Maschile'!H157)</f>
        <v/>
      </c>
      <c r="G156" s="23" t="str">
        <f t="shared" si="2"/>
        <v/>
      </c>
    </row>
    <row r="157" spans="1:7">
      <c r="A157" s="21">
        <v>152</v>
      </c>
      <c r="B157" s="21" t="str">
        <f>IF('Classifica Maschile'!E158=0,"",'Classifica Maschile'!E158)</f>
        <v/>
      </c>
      <c r="C157" s="21" t="str">
        <f>IF('Classifica Maschile'!F158=0,"",'Classifica Maschile'!F158)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Maschile'!H158=0,"",'Classifica Maschile'!H158)</f>
        <v/>
      </c>
      <c r="G157" s="23" t="str">
        <f t="shared" si="2"/>
        <v/>
      </c>
    </row>
    <row r="158" spans="1:7">
      <c r="A158" s="21">
        <v>153</v>
      </c>
      <c r="B158" s="21" t="str">
        <f>IF('Classifica Maschile'!E159=0,"",'Classifica Maschile'!E159)</f>
        <v/>
      </c>
      <c r="C158" s="21" t="str">
        <f>IF('Classifica Maschile'!F159=0,"",'Classifica Maschile'!F159)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Maschile'!H159=0,"",'Classifica Maschile'!H159)</f>
        <v/>
      </c>
      <c r="G158" s="23" t="str">
        <f t="shared" si="2"/>
        <v/>
      </c>
    </row>
    <row r="159" spans="1:7">
      <c r="A159" s="21">
        <v>154</v>
      </c>
      <c r="B159" s="21" t="str">
        <f>IF('Classifica Maschile'!E160=0,"",'Classifica Maschile'!E160)</f>
        <v/>
      </c>
      <c r="C159" s="21" t="str">
        <f>IF('Classifica Maschile'!F160=0,"",'Classifica Maschile'!F160)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Maschile'!H160=0,"",'Classifica Maschile'!H160)</f>
        <v/>
      </c>
      <c r="G159" s="23" t="str">
        <f t="shared" si="2"/>
        <v/>
      </c>
    </row>
    <row r="160" spans="1:7">
      <c r="A160" s="21">
        <v>155</v>
      </c>
      <c r="B160" s="21" t="str">
        <f>IF('Classifica Maschile'!E161=0,"",'Classifica Maschile'!E161)</f>
        <v/>
      </c>
      <c r="C160" s="21" t="str">
        <f>IF('Classifica Maschile'!F161=0,"",'Classifica Maschile'!F161)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Maschile'!H161=0,"",'Classifica Maschile'!H161)</f>
        <v/>
      </c>
      <c r="G160" s="23" t="str">
        <f t="shared" si="2"/>
        <v/>
      </c>
    </row>
    <row r="161" spans="1:7">
      <c r="A161" s="21">
        <v>156</v>
      </c>
      <c r="B161" s="21" t="str">
        <f>IF('Classifica Maschile'!E162=0,"",'Classifica Maschile'!E162)</f>
        <v/>
      </c>
      <c r="C161" s="21" t="str">
        <f>IF('Classifica Maschile'!F162=0,"",'Classifica Maschile'!F162)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Maschile'!H162=0,"",'Classifica Maschile'!H162)</f>
        <v/>
      </c>
      <c r="G161" s="23" t="str">
        <f t="shared" si="2"/>
        <v/>
      </c>
    </row>
    <row r="162" spans="1:7">
      <c r="A162" s="21">
        <v>157</v>
      </c>
      <c r="B162" s="21" t="str">
        <f>IF('Classifica Maschile'!E163=0,"",'Classifica Maschile'!E163)</f>
        <v/>
      </c>
      <c r="C162" s="21" t="str">
        <f>IF('Classifica Maschile'!F163=0,"",'Classifica Maschile'!F163)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Maschile'!H163=0,"",'Classifica Maschile'!H163)</f>
        <v/>
      </c>
      <c r="G162" s="23" t="str">
        <f t="shared" si="2"/>
        <v/>
      </c>
    </row>
    <row r="163" spans="1:7">
      <c r="A163" s="21">
        <v>158</v>
      </c>
      <c r="B163" s="21" t="str">
        <f>IF('Classifica Maschile'!E164=0,"",'Classifica Maschile'!E164)</f>
        <v/>
      </c>
      <c r="C163" s="21" t="str">
        <f>IF('Classifica Maschile'!F164=0,"",'Classifica Maschile'!F164)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Maschile'!H164=0,"",'Classifica Maschile'!H164)</f>
        <v/>
      </c>
      <c r="G163" s="23" t="str">
        <f t="shared" si="2"/>
        <v/>
      </c>
    </row>
    <row r="164" spans="1:7">
      <c r="A164" s="21">
        <v>159</v>
      </c>
      <c r="B164" s="21" t="str">
        <f>IF('Classifica Maschile'!E165=0,"",'Classifica Maschile'!E165)</f>
        <v/>
      </c>
      <c r="C164" s="21" t="str">
        <f>IF('Classifica Maschile'!F165=0,"",'Classifica Maschile'!F165)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Maschile'!H165=0,"",'Classifica Maschile'!H165)</f>
        <v/>
      </c>
      <c r="G164" s="23" t="str">
        <f t="shared" si="2"/>
        <v/>
      </c>
    </row>
    <row r="165" spans="1:7">
      <c r="A165" s="21">
        <v>160</v>
      </c>
      <c r="B165" s="21" t="str">
        <f>IF('Classifica Maschile'!E166=0,"",'Classifica Maschile'!E166)</f>
        <v/>
      </c>
      <c r="C165" s="21" t="str">
        <f>IF('Classifica Maschile'!F166=0,"",'Classifica Maschile'!F166)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Maschile'!H166=0,"",'Classifica Maschile'!H166)</f>
        <v/>
      </c>
      <c r="G165" s="23" t="str">
        <f t="shared" si="2"/>
        <v/>
      </c>
    </row>
    <row r="166" spans="1:7">
      <c r="A166" s="21">
        <v>161</v>
      </c>
      <c r="B166" s="21" t="str">
        <f>IF('Classifica Maschile'!E167=0,"",'Classifica Maschile'!E167)</f>
        <v/>
      </c>
      <c r="C166" s="21" t="str">
        <f>IF('Classifica Maschile'!F167=0,"",'Classifica Maschile'!F167)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Maschile'!H167=0,"",'Classifica Maschile'!H167)</f>
        <v/>
      </c>
      <c r="G166" s="23" t="str">
        <f t="shared" si="2"/>
        <v/>
      </c>
    </row>
    <row r="167" spans="1:7">
      <c r="A167" s="21">
        <v>162</v>
      </c>
      <c r="B167" s="21" t="str">
        <f>IF('Classifica Maschile'!E168=0,"",'Classifica Maschile'!E168)</f>
        <v/>
      </c>
      <c r="C167" s="21" t="str">
        <f>IF('Classifica Maschile'!F168=0,"",'Classifica Maschile'!F168)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Maschile'!H168=0,"",'Classifica Maschile'!H168)</f>
        <v/>
      </c>
      <c r="G167" s="23" t="str">
        <f t="shared" si="2"/>
        <v/>
      </c>
    </row>
    <row r="168" spans="1:7">
      <c r="A168" s="21">
        <v>163</v>
      </c>
      <c r="B168" s="21" t="str">
        <f>IF('Classifica Maschile'!E169=0,"",'Classifica Maschile'!E169)</f>
        <v/>
      </c>
      <c r="C168" s="21" t="str">
        <f>IF('Classifica Maschile'!F169=0,"",'Classifica Maschile'!F169)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Maschile'!H169=0,"",'Classifica Maschile'!H169)</f>
        <v/>
      </c>
      <c r="G168" s="23" t="str">
        <f t="shared" si="2"/>
        <v/>
      </c>
    </row>
    <row r="169" spans="1:7">
      <c r="A169" s="21">
        <v>164</v>
      </c>
      <c r="B169" s="21" t="str">
        <f>IF('Classifica Maschile'!E170=0,"",'Classifica Maschile'!E170)</f>
        <v/>
      </c>
      <c r="C169" s="21" t="str">
        <f>IF('Classifica Maschile'!F170=0,"",'Classifica Maschile'!F170)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Maschile'!H170=0,"",'Classifica Maschile'!H170)</f>
        <v/>
      </c>
      <c r="G169" s="23" t="str">
        <f t="shared" si="2"/>
        <v/>
      </c>
    </row>
    <row r="170" spans="1:7">
      <c r="A170" s="21">
        <v>165</v>
      </c>
      <c r="B170" s="21" t="str">
        <f>IF('Classifica Maschile'!E171=0,"",'Classifica Maschile'!E171)</f>
        <v/>
      </c>
      <c r="C170" s="21" t="str">
        <f>IF('Classifica Maschile'!F171=0,"",'Classifica Maschile'!F171)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Maschile'!H171=0,"",'Classifica Maschile'!H171)</f>
        <v/>
      </c>
      <c r="G170" s="23" t="str">
        <f t="shared" si="2"/>
        <v/>
      </c>
    </row>
    <row r="171" spans="1:7">
      <c r="A171" s="21">
        <v>166</v>
      </c>
      <c r="B171" s="21" t="str">
        <f>IF('Classifica Maschile'!E172=0,"",'Classifica Maschile'!E172)</f>
        <v/>
      </c>
      <c r="C171" s="21" t="str">
        <f>IF('Classifica Maschile'!F172=0,"",'Classifica Maschile'!F172)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Maschile'!H172=0,"",'Classifica Maschile'!H172)</f>
        <v/>
      </c>
      <c r="G171" s="23" t="str">
        <f t="shared" si="2"/>
        <v/>
      </c>
    </row>
    <row r="172" spans="1:7">
      <c r="A172" s="21">
        <v>167</v>
      </c>
      <c r="B172" s="21" t="str">
        <f>IF('Classifica Maschile'!E173=0,"",'Classifica Maschile'!E173)</f>
        <v/>
      </c>
      <c r="C172" s="21" t="str">
        <f>IF('Classifica Maschile'!F173=0,"",'Classifica Maschile'!F173)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Maschile'!H173=0,"",'Classifica Maschile'!H173)</f>
        <v/>
      </c>
      <c r="G172" s="23" t="str">
        <f t="shared" si="2"/>
        <v/>
      </c>
    </row>
    <row r="173" spans="1:7">
      <c r="A173" s="21">
        <v>168</v>
      </c>
      <c r="B173" s="21" t="str">
        <f>IF('Classifica Maschile'!E174=0,"",'Classifica Maschile'!E174)</f>
        <v/>
      </c>
      <c r="C173" s="21" t="str">
        <f>IF('Classifica Maschile'!F174=0,"",'Classifica Maschile'!F174)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Maschile'!H174=0,"",'Classifica Maschile'!H174)</f>
        <v/>
      </c>
      <c r="G173" s="23" t="str">
        <f t="shared" si="2"/>
        <v/>
      </c>
    </row>
    <row r="174" spans="1:7">
      <c r="A174" s="21">
        <v>169</v>
      </c>
      <c r="B174" s="21" t="str">
        <f>IF('Classifica Maschile'!E175=0,"",'Classifica Maschile'!E175)</f>
        <v/>
      </c>
      <c r="C174" s="21" t="str">
        <f>IF('Classifica Maschile'!F175=0,"",'Classifica Maschile'!F175)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Maschile'!H175=0,"",'Classifica Maschile'!H175)</f>
        <v/>
      </c>
      <c r="G174" s="23" t="str">
        <f t="shared" si="2"/>
        <v/>
      </c>
    </row>
    <row r="175" spans="1:7">
      <c r="A175" s="21">
        <v>170</v>
      </c>
      <c r="B175" s="21" t="str">
        <f>IF('Classifica Maschile'!E176=0,"",'Classifica Maschile'!E176)</f>
        <v/>
      </c>
      <c r="C175" s="21" t="str">
        <f>IF('Classifica Maschile'!F176=0,"",'Classifica Maschile'!F176)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Maschile'!H176=0,"",'Classifica Maschile'!H176)</f>
        <v/>
      </c>
      <c r="G175" s="23" t="str">
        <f t="shared" si="2"/>
        <v/>
      </c>
    </row>
    <row r="176" spans="1:7">
      <c r="A176" s="21">
        <v>171</v>
      </c>
      <c r="B176" s="21" t="str">
        <f>IF('Classifica Maschile'!E177=0,"",'Classifica Maschile'!E177)</f>
        <v/>
      </c>
      <c r="C176" s="21" t="str">
        <f>IF('Classifica Maschile'!F177=0,"",'Classifica Maschile'!F177)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Maschile'!H177=0,"",'Classifica Maschile'!H177)</f>
        <v/>
      </c>
      <c r="G176" s="23" t="str">
        <f t="shared" si="2"/>
        <v/>
      </c>
    </row>
    <row r="177" spans="1:7">
      <c r="A177" s="21">
        <v>172</v>
      </c>
      <c r="B177" s="21" t="str">
        <f>IF('Classifica Maschile'!E178=0,"",'Classifica Maschile'!E178)</f>
        <v/>
      </c>
      <c r="C177" s="21" t="str">
        <f>IF('Classifica Maschile'!F178=0,"",'Classifica Maschile'!F178)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Maschile'!H178=0,"",'Classifica Maschile'!H178)</f>
        <v/>
      </c>
      <c r="G177" s="23" t="str">
        <f t="shared" si="2"/>
        <v/>
      </c>
    </row>
    <row r="178" spans="1:7">
      <c r="A178" s="21">
        <v>173</v>
      </c>
      <c r="B178" s="21" t="str">
        <f>IF('Classifica Maschile'!E179=0,"",'Classifica Maschile'!E179)</f>
        <v/>
      </c>
      <c r="C178" s="21" t="str">
        <f>IF('Classifica Maschile'!F179=0,"",'Classifica Maschile'!F179)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Maschile'!H179=0,"",'Classifica Maschile'!H179)</f>
        <v/>
      </c>
      <c r="G178" s="23" t="str">
        <f t="shared" si="2"/>
        <v/>
      </c>
    </row>
    <row r="179" spans="1:7">
      <c r="A179" s="21">
        <v>174</v>
      </c>
      <c r="B179" s="21" t="str">
        <f>IF('Classifica Maschile'!E180=0,"",'Classifica Maschile'!E180)</f>
        <v/>
      </c>
      <c r="C179" s="21" t="str">
        <f>IF('Classifica Maschile'!F180=0,"",'Classifica Maschile'!F180)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Maschile'!H180=0,"",'Classifica Maschile'!H180)</f>
        <v/>
      </c>
      <c r="G179" s="23" t="str">
        <f t="shared" si="2"/>
        <v/>
      </c>
    </row>
    <row r="180" spans="1:7">
      <c r="A180" s="21">
        <v>175</v>
      </c>
      <c r="B180" s="21" t="str">
        <f>IF('Classifica Maschile'!E181=0,"",'Classifica Maschile'!E181)</f>
        <v/>
      </c>
      <c r="C180" s="21" t="str">
        <f>IF('Classifica Maschile'!F181=0,"",'Classifica Maschile'!F181)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Maschile'!H181=0,"",'Classifica Maschile'!H181)</f>
        <v/>
      </c>
      <c r="G180" s="23" t="str">
        <f t="shared" si="2"/>
        <v/>
      </c>
    </row>
    <row r="181" spans="1:7">
      <c r="A181" s="21">
        <v>176</v>
      </c>
      <c r="B181" s="21" t="str">
        <f>IF('Classifica Maschile'!E182=0,"",'Classifica Maschile'!E182)</f>
        <v/>
      </c>
      <c r="C181" s="21" t="str">
        <f>IF('Classifica Maschile'!F182=0,"",'Classifica Maschile'!F182)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Maschile'!H182=0,"",'Classifica Maschile'!H182)</f>
        <v/>
      </c>
      <c r="G181" s="23" t="str">
        <f t="shared" si="2"/>
        <v/>
      </c>
    </row>
    <row r="182" spans="1:7">
      <c r="A182" s="21">
        <v>177</v>
      </c>
      <c r="B182" s="21" t="str">
        <f>IF('Classifica Maschile'!E183=0,"",'Classifica Maschile'!E183)</f>
        <v/>
      </c>
      <c r="C182" s="21" t="str">
        <f>IF('Classifica Maschile'!F183=0,"",'Classifica Maschile'!F183)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Maschile'!H183=0,"",'Classifica Maschile'!H183)</f>
        <v/>
      </c>
      <c r="G182" s="23" t="str">
        <f t="shared" si="2"/>
        <v/>
      </c>
    </row>
    <row r="183" spans="1:7">
      <c r="A183" s="21">
        <v>178</v>
      </c>
      <c r="B183" s="21" t="str">
        <f>IF('Classifica Maschile'!E184=0,"",'Classifica Maschile'!E184)</f>
        <v/>
      </c>
      <c r="C183" s="21" t="str">
        <f>IF('Classifica Maschile'!F184=0,"",'Classifica Maschile'!F184)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Maschile'!H184=0,"",'Classifica Maschile'!H184)</f>
        <v/>
      </c>
      <c r="G183" s="23" t="str">
        <f t="shared" si="2"/>
        <v/>
      </c>
    </row>
    <row r="184" spans="1:7">
      <c r="A184" s="21">
        <v>179</v>
      </c>
      <c r="B184" s="21" t="str">
        <f>IF('Classifica Maschile'!E185=0,"",'Classifica Maschile'!E185)</f>
        <v/>
      </c>
      <c r="C184" s="21" t="str">
        <f>IF('Classifica Maschile'!F185=0,"",'Classifica Maschile'!F185)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Maschile'!H185=0,"",'Classifica Maschile'!H185)</f>
        <v/>
      </c>
      <c r="G184" s="23" t="str">
        <f t="shared" si="2"/>
        <v/>
      </c>
    </row>
    <row r="185" spans="1:7">
      <c r="A185" s="21">
        <v>180</v>
      </c>
      <c r="B185" s="21" t="str">
        <f>IF('Classifica Maschile'!E186=0,"",'Classifica Maschile'!E186)</f>
        <v/>
      </c>
      <c r="C185" s="21" t="str">
        <f>IF('Classifica Maschile'!F186=0,"",'Classifica Maschile'!F186)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Maschile'!H186=0,"",'Classifica Maschile'!H186)</f>
        <v/>
      </c>
      <c r="G185" s="23" t="str">
        <f t="shared" si="2"/>
        <v/>
      </c>
    </row>
    <row r="186" spans="1:7">
      <c r="A186" s="21">
        <v>181</v>
      </c>
      <c r="B186" s="21" t="str">
        <f>IF('Classifica Maschile'!E187=0,"",'Classifica Maschile'!E187)</f>
        <v/>
      </c>
      <c r="C186" s="21" t="str">
        <f>IF('Classifica Maschile'!F187=0,"",'Classifica Maschile'!F187)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Maschile'!H187=0,"",'Classifica Maschile'!H187)</f>
        <v/>
      </c>
      <c r="G186" s="23" t="str">
        <f t="shared" si="2"/>
        <v/>
      </c>
    </row>
    <row r="187" spans="1:7">
      <c r="A187" s="21">
        <v>182</v>
      </c>
      <c r="B187" s="21" t="str">
        <f>IF('Classifica Maschile'!E188=0,"",'Classifica Maschile'!E188)</f>
        <v/>
      </c>
      <c r="C187" s="21" t="str">
        <f>IF('Classifica Maschile'!F188=0,"",'Classifica Maschile'!F188)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Maschile'!H188=0,"",'Classifica Maschile'!H188)</f>
        <v/>
      </c>
      <c r="G187" s="23" t="str">
        <f t="shared" si="2"/>
        <v/>
      </c>
    </row>
    <row r="188" spans="1:7">
      <c r="A188" s="21">
        <v>183</v>
      </c>
      <c r="B188" s="21" t="str">
        <f>IF('Classifica Maschile'!E189=0,"",'Classifica Maschile'!E189)</f>
        <v/>
      </c>
      <c r="C188" s="21" t="str">
        <f>IF('Classifica Maschile'!F189=0,"",'Classifica Maschile'!F189)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Maschile'!H189=0,"",'Classifica Maschile'!H189)</f>
        <v/>
      </c>
      <c r="G188" s="23" t="str">
        <f t="shared" si="2"/>
        <v/>
      </c>
    </row>
    <row r="189" spans="1:7">
      <c r="A189" s="21">
        <v>184</v>
      </c>
      <c r="B189" s="21" t="str">
        <f>IF('Classifica Maschile'!E190=0,"",'Classifica Maschile'!E190)</f>
        <v/>
      </c>
      <c r="C189" s="21" t="str">
        <f>IF('Classifica Maschile'!F190=0,"",'Classifica Maschile'!F190)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Maschile'!H190=0,"",'Classifica Maschile'!H190)</f>
        <v/>
      </c>
      <c r="G189" s="23" t="str">
        <f t="shared" si="2"/>
        <v/>
      </c>
    </row>
    <row r="190" spans="1:7">
      <c r="A190" s="21">
        <v>185</v>
      </c>
      <c r="B190" s="21" t="str">
        <f>IF('Classifica Maschile'!E191=0,"",'Classifica Maschile'!E191)</f>
        <v/>
      </c>
      <c r="C190" s="21" t="str">
        <f>IF('Classifica Maschile'!F191=0,"",'Classifica Maschile'!F191)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Maschile'!H191=0,"",'Classifica Maschile'!H191)</f>
        <v/>
      </c>
      <c r="G190" s="23" t="str">
        <f t="shared" si="2"/>
        <v/>
      </c>
    </row>
    <row r="191" spans="1:7">
      <c r="A191" s="21">
        <v>186</v>
      </c>
      <c r="B191" s="21" t="str">
        <f>IF('Classifica Maschile'!E192=0,"",'Classifica Maschile'!E192)</f>
        <v/>
      </c>
      <c r="C191" s="21" t="str">
        <f>IF('Classifica Maschile'!F192=0,"",'Classifica Maschile'!F192)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Maschile'!H192=0,"",'Classifica Maschile'!H192)</f>
        <v/>
      </c>
      <c r="G191" s="23" t="str">
        <f t="shared" si="2"/>
        <v/>
      </c>
    </row>
    <row r="192" spans="1:7">
      <c r="A192" s="21">
        <v>187</v>
      </c>
      <c r="B192" s="21" t="str">
        <f>IF('Classifica Maschile'!E193=0,"",'Classifica Maschile'!E193)</f>
        <v/>
      </c>
      <c r="C192" s="21" t="str">
        <f>IF('Classifica Maschile'!F193=0,"",'Classifica Maschile'!F193)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Maschile'!H193=0,"",'Classifica Maschile'!H193)</f>
        <v/>
      </c>
      <c r="G192" s="23" t="str">
        <f t="shared" si="2"/>
        <v/>
      </c>
    </row>
    <row r="193" spans="1:7">
      <c r="A193" s="21">
        <v>188</v>
      </c>
      <c r="B193" s="21" t="str">
        <f>IF('Classifica Maschile'!E194=0,"",'Classifica Maschile'!E194)</f>
        <v/>
      </c>
      <c r="C193" s="21" t="str">
        <f>IF('Classifica Maschile'!F194=0,"",'Classifica Maschile'!F194)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Maschile'!H194=0,"",'Classifica Maschile'!H194)</f>
        <v/>
      </c>
      <c r="G193" s="23" t="str">
        <f t="shared" si="2"/>
        <v/>
      </c>
    </row>
    <row r="194" spans="1:7">
      <c r="A194" s="21">
        <v>189</v>
      </c>
      <c r="B194" s="21" t="str">
        <f>IF('Classifica Maschile'!E195=0,"",'Classifica Maschile'!E195)</f>
        <v/>
      </c>
      <c r="C194" s="21" t="str">
        <f>IF('Classifica Maschile'!F195=0,"",'Classifica Maschile'!F195)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Maschile'!H195=0,"",'Classifica Maschile'!H195)</f>
        <v/>
      </c>
      <c r="G194" s="23" t="str">
        <f t="shared" si="2"/>
        <v/>
      </c>
    </row>
    <row r="195" spans="1:7">
      <c r="A195" s="21">
        <v>190</v>
      </c>
      <c r="B195" s="21" t="str">
        <f>IF('Classifica Maschile'!E196=0,"",'Classifica Maschile'!E196)</f>
        <v/>
      </c>
      <c r="C195" s="21" t="str">
        <f>IF('Classifica Maschile'!F196=0,"",'Classifica Maschile'!F196)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Maschile'!H196=0,"",'Classifica Maschile'!H196)</f>
        <v/>
      </c>
      <c r="G195" s="23" t="str">
        <f t="shared" si="2"/>
        <v/>
      </c>
    </row>
    <row r="196" spans="1:7">
      <c r="A196" s="21">
        <v>191</v>
      </c>
      <c r="B196" s="21" t="str">
        <f>IF('Classifica Maschile'!E197=0,"",'Classifica Maschile'!E197)</f>
        <v/>
      </c>
      <c r="C196" s="21" t="str">
        <f>IF('Classifica Maschile'!F197=0,"",'Classifica Maschile'!F197)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Maschile'!H197=0,"",'Classifica Maschile'!H197)</f>
        <v/>
      </c>
      <c r="G196" s="23" t="str">
        <f t="shared" si="2"/>
        <v/>
      </c>
    </row>
    <row r="197" spans="1:7">
      <c r="A197" s="21">
        <v>192</v>
      </c>
      <c r="B197" s="21" t="str">
        <f>IF('Classifica Maschile'!E198=0,"",'Classifica Maschile'!E198)</f>
        <v/>
      </c>
      <c r="C197" s="21" t="str">
        <f>IF('Classifica Maschile'!F198=0,"",'Classifica Maschile'!F198)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Maschile'!H198=0,"",'Classifica Maschile'!H198)</f>
        <v/>
      </c>
      <c r="G197" s="23" t="str">
        <f t="shared" si="2"/>
        <v/>
      </c>
    </row>
    <row r="198" spans="1:7">
      <c r="A198" s="21">
        <v>193</v>
      </c>
      <c r="B198" s="21" t="str">
        <f>IF('Classifica Maschile'!E199=0,"",'Classifica Maschile'!E199)</f>
        <v/>
      </c>
      <c r="C198" s="21" t="str">
        <f>IF('Classifica Maschile'!F199=0,"",'Classifica Maschile'!F199)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Maschile'!H199=0,"",'Classifica Maschile'!H199)</f>
        <v/>
      </c>
      <c r="G198" s="23" t="str">
        <f t="shared" si="2"/>
        <v/>
      </c>
    </row>
    <row r="199" spans="1:7">
      <c r="A199" s="21">
        <v>194</v>
      </c>
      <c r="B199" s="21" t="str">
        <f>IF('Classifica Maschile'!E200=0,"",'Classifica Maschile'!E200)</f>
        <v/>
      </c>
      <c r="C199" s="21" t="str">
        <f>IF('Classifica Maschile'!F200=0,"",'Classifica Maschile'!F200)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Maschile'!H200=0,"",'Classifica Maschile'!H200)</f>
        <v/>
      </c>
      <c r="G199" s="23" t="str">
        <f t="shared" si="2"/>
        <v/>
      </c>
    </row>
    <row r="200" spans="1:7">
      <c r="A200" s="21">
        <v>195</v>
      </c>
      <c r="B200" s="21" t="str">
        <f>IF('Classifica Maschile'!E201=0,"",'Classifica Maschile'!E201)</f>
        <v/>
      </c>
      <c r="C200" s="21" t="str">
        <f>IF('Classifica Maschile'!F201=0,"",'Classifica Maschile'!F201)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Maschile'!H201=0,"",'Classifica Maschile'!H201)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Maschile'!E202=0,"",'Classifica Maschile'!E202)</f>
        <v/>
      </c>
      <c r="C201" s="21" t="str">
        <f>IF('Classifica Maschile'!F202=0,"",'Classifica Maschile'!F202)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Maschile'!H202=0,"",'Classifica Maschile'!H202)</f>
        <v/>
      </c>
      <c r="G201" s="23" t="str">
        <f t="shared" si="3"/>
        <v/>
      </c>
    </row>
    <row r="202" spans="1:7">
      <c r="A202" s="21">
        <v>197</v>
      </c>
      <c r="B202" s="21" t="str">
        <f>IF('Classifica Maschile'!E203=0,"",'Classifica Maschile'!E203)</f>
        <v/>
      </c>
      <c r="C202" s="21" t="str">
        <f>IF('Classifica Maschile'!F203=0,"",'Classifica Maschile'!F203)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Maschile'!H203=0,"",'Classifica Maschile'!H203)</f>
        <v/>
      </c>
      <c r="G202" s="23" t="str">
        <f t="shared" si="3"/>
        <v/>
      </c>
    </row>
    <row r="203" spans="1:7">
      <c r="A203" s="21">
        <v>198</v>
      </c>
      <c r="B203" s="21" t="str">
        <f>IF('Classifica Maschile'!E204=0,"",'Classifica Maschile'!E204)</f>
        <v/>
      </c>
      <c r="C203" s="21" t="str">
        <f>IF('Classifica Maschile'!F204=0,"",'Classifica Maschile'!F204)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Maschile'!H204=0,"",'Classifica Maschile'!H204)</f>
        <v/>
      </c>
      <c r="G203" s="23" t="str">
        <f t="shared" si="3"/>
        <v/>
      </c>
    </row>
    <row r="204" spans="1:7">
      <c r="A204" s="21">
        <v>199</v>
      </c>
      <c r="B204" s="21" t="str">
        <f>IF('Classifica Maschile'!E205=0,"",'Classifica Maschile'!E205)</f>
        <v/>
      </c>
      <c r="C204" s="21" t="str">
        <f>IF('Classifica Maschile'!F205=0,"",'Classifica Maschile'!F205)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Maschile'!H205=0,"",'Classifica Maschile'!H205)</f>
        <v/>
      </c>
      <c r="G204" s="23" t="str">
        <f t="shared" si="3"/>
        <v/>
      </c>
    </row>
    <row r="205" spans="1:7">
      <c r="A205" s="21">
        <v>200</v>
      </c>
      <c r="B205" s="21" t="str">
        <f>IF('Classifica Maschile'!E206=0,"",'Classifica Maschile'!E206)</f>
        <v/>
      </c>
      <c r="C205" s="21" t="str">
        <f>IF('Classifica Maschile'!F206=0,"",'Classifica Maschile'!F206)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Maschile'!H206=0,"",'Classifica Maschile'!H206)</f>
        <v/>
      </c>
      <c r="G205" s="23" t="str">
        <f t="shared" si="3"/>
        <v/>
      </c>
    </row>
    <row r="206" spans="1:7">
      <c r="A206" s="21">
        <v>201</v>
      </c>
      <c r="B206" s="21" t="str">
        <f>IF('Classifica Maschile'!E207=0,"",'Classifica Maschile'!E207)</f>
        <v/>
      </c>
      <c r="C206" s="21" t="str">
        <f>IF('Classifica Maschile'!F207=0,"",'Classifica Maschile'!F207)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Maschile'!H207=0,"",'Classifica Maschile'!H207)</f>
        <v/>
      </c>
      <c r="G206" s="23" t="str">
        <f t="shared" si="3"/>
        <v/>
      </c>
    </row>
    <row r="207" spans="1:7">
      <c r="A207" s="21">
        <v>202</v>
      </c>
      <c r="B207" s="21" t="str">
        <f>IF('Classifica Maschile'!E208=0,"",'Classifica Maschile'!E208)</f>
        <v/>
      </c>
      <c r="C207" s="21" t="str">
        <f>IF('Classifica Maschile'!F208=0,"",'Classifica Maschile'!F208)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Maschile'!H208=0,"",'Classifica Maschile'!H208)</f>
        <v/>
      </c>
      <c r="G207" s="23" t="str">
        <f t="shared" si="3"/>
        <v/>
      </c>
    </row>
    <row r="208" spans="1:7">
      <c r="A208" s="21">
        <v>203</v>
      </c>
      <c r="B208" s="21" t="str">
        <f>IF('Classifica Maschile'!E209=0,"",'Classifica Maschile'!E209)</f>
        <v/>
      </c>
      <c r="C208" s="21" t="str">
        <f>IF('Classifica Maschile'!F209=0,"",'Classifica Maschile'!F209)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Maschile'!H209=0,"",'Classifica Maschile'!H209)</f>
        <v/>
      </c>
      <c r="G208" s="23" t="str">
        <f t="shared" si="3"/>
        <v/>
      </c>
    </row>
    <row r="209" spans="1:7">
      <c r="A209" s="21">
        <v>204</v>
      </c>
      <c r="B209" s="21" t="str">
        <f>IF('Classifica Maschile'!E210=0,"",'Classifica Maschile'!E210)</f>
        <v/>
      </c>
      <c r="C209" s="21" t="str">
        <f>IF('Classifica Maschile'!F210=0,"",'Classifica Maschile'!F210)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Maschile'!H210=0,"",'Classifica Maschile'!H210)</f>
        <v/>
      </c>
      <c r="G209" s="23" t="str">
        <f t="shared" si="3"/>
        <v/>
      </c>
    </row>
    <row r="210" spans="1:7">
      <c r="A210" s="21">
        <v>205</v>
      </c>
      <c r="B210" s="21" t="str">
        <f>IF('Classifica Maschile'!E211=0,"",'Classifica Maschile'!E211)</f>
        <v/>
      </c>
      <c r="C210" s="21" t="str">
        <f>IF('Classifica Maschile'!F211=0,"",'Classifica Maschile'!F211)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Maschile'!H211=0,"",'Classifica Maschile'!H211)</f>
        <v/>
      </c>
      <c r="G210" s="23" t="str">
        <f t="shared" si="3"/>
        <v/>
      </c>
    </row>
    <row r="211" spans="1:7">
      <c r="A211" s="21">
        <v>206</v>
      </c>
      <c r="B211" s="21" t="str">
        <f>IF('Classifica Maschile'!E212=0,"",'Classifica Maschile'!E212)</f>
        <v/>
      </c>
      <c r="C211" s="21" t="str">
        <f>IF('Classifica Maschile'!F212=0,"",'Classifica Maschile'!F212)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Maschile'!H212=0,"",'Classifica Maschile'!H212)</f>
        <v/>
      </c>
      <c r="G211" s="23" t="str">
        <f t="shared" si="3"/>
        <v/>
      </c>
    </row>
    <row r="212" spans="1:7">
      <c r="A212" s="21">
        <v>207</v>
      </c>
      <c r="B212" s="21" t="str">
        <f>IF('Classifica Maschile'!E213=0,"",'Classifica Maschile'!E213)</f>
        <v/>
      </c>
      <c r="C212" s="21" t="str">
        <f>IF('Classifica Maschile'!F213=0,"",'Classifica Maschile'!F213)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Maschile'!H213=0,"",'Classifica Maschile'!H213)</f>
        <v/>
      </c>
      <c r="G212" s="23" t="str">
        <f t="shared" si="3"/>
        <v/>
      </c>
    </row>
    <row r="213" spans="1:7">
      <c r="A213" s="21">
        <v>208</v>
      </c>
      <c r="B213" s="21" t="str">
        <f>IF('Classifica Maschile'!E214=0,"",'Classifica Maschile'!E214)</f>
        <v/>
      </c>
      <c r="C213" s="21" t="str">
        <f>IF('Classifica Maschile'!F214=0,"",'Classifica Maschile'!F214)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Maschile'!H214=0,"",'Classifica Maschile'!H214)</f>
        <v/>
      </c>
      <c r="G213" s="23" t="str">
        <f t="shared" si="3"/>
        <v/>
      </c>
    </row>
    <row r="214" spans="1:7">
      <c r="A214" s="21">
        <v>209</v>
      </c>
      <c r="B214" s="21" t="str">
        <f>IF('Classifica Maschile'!E215=0,"",'Classifica Maschile'!E215)</f>
        <v/>
      </c>
      <c r="C214" s="21" t="str">
        <f>IF('Classifica Maschile'!F215=0,"",'Classifica Maschile'!F215)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Maschile'!H215=0,"",'Classifica Maschile'!H215)</f>
        <v/>
      </c>
      <c r="G214" s="23" t="str">
        <f t="shared" si="3"/>
        <v/>
      </c>
    </row>
    <row r="215" spans="1:7">
      <c r="A215" s="21">
        <v>210</v>
      </c>
      <c r="B215" s="21" t="str">
        <f>IF('Classifica Maschile'!E216=0,"",'Classifica Maschile'!E216)</f>
        <v/>
      </c>
      <c r="C215" s="21" t="str">
        <f>IF('Classifica Maschile'!F216=0,"",'Classifica Maschile'!F216)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Maschile'!H216=0,"",'Classifica Maschile'!H216)</f>
        <v/>
      </c>
      <c r="G215" s="23" t="str">
        <f t="shared" si="3"/>
        <v/>
      </c>
    </row>
    <row r="216" spans="1:7">
      <c r="A216" s="21">
        <v>211</v>
      </c>
      <c r="B216" s="21" t="str">
        <f>IF('Classifica Maschile'!E217=0,"",'Classifica Maschile'!E217)</f>
        <v/>
      </c>
      <c r="C216" s="21" t="str">
        <f>IF('Classifica Maschile'!F217=0,"",'Classifica Maschile'!F217)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Maschile'!H217=0,"",'Classifica Maschile'!H217)</f>
        <v/>
      </c>
      <c r="G216" s="23" t="str">
        <f t="shared" si="3"/>
        <v/>
      </c>
    </row>
    <row r="217" spans="1:7">
      <c r="A217" s="21">
        <v>212</v>
      </c>
      <c r="B217" s="21" t="str">
        <f>IF('Classifica Maschile'!E218=0,"",'Classifica Maschile'!E218)</f>
        <v/>
      </c>
      <c r="C217" s="21" t="str">
        <f>IF('Classifica Maschile'!F218=0,"",'Classifica Maschile'!F218)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Maschile'!H218=0,"",'Classifica Maschile'!H218)</f>
        <v/>
      </c>
      <c r="G217" s="23" t="str">
        <f t="shared" si="3"/>
        <v/>
      </c>
    </row>
    <row r="218" spans="1:7">
      <c r="A218" s="21">
        <v>213</v>
      </c>
      <c r="B218" s="21" t="str">
        <f>IF('Classifica Maschile'!E219=0,"",'Classifica Maschile'!E219)</f>
        <v/>
      </c>
      <c r="C218" s="21" t="str">
        <f>IF('Classifica Maschile'!F219=0,"",'Classifica Maschile'!F219)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Maschile'!H219=0,"",'Classifica Maschile'!H219)</f>
        <v/>
      </c>
      <c r="G218" s="23" t="str">
        <f t="shared" si="3"/>
        <v/>
      </c>
    </row>
    <row r="219" spans="1:7">
      <c r="A219" s="21">
        <v>214</v>
      </c>
      <c r="B219" s="21" t="str">
        <f>IF('Classifica Maschile'!E220=0,"",'Classifica Maschile'!E220)</f>
        <v/>
      </c>
      <c r="C219" s="21" t="str">
        <f>IF('Classifica Maschile'!F220=0,"",'Classifica Maschile'!F220)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Maschile'!H220=0,"",'Classifica Maschile'!H220)</f>
        <v/>
      </c>
      <c r="G219" s="23" t="str">
        <f t="shared" si="3"/>
        <v/>
      </c>
    </row>
    <row r="220" spans="1:7">
      <c r="A220" s="21">
        <v>215</v>
      </c>
      <c r="B220" s="21" t="str">
        <f>IF('Classifica Maschile'!E221=0,"",'Classifica Maschile'!E221)</f>
        <v/>
      </c>
      <c r="C220" s="21" t="str">
        <f>IF('Classifica Maschile'!F221=0,"",'Classifica Maschile'!F221)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Maschile'!H221=0,"",'Classifica Maschile'!H221)</f>
        <v/>
      </c>
      <c r="G220" s="23" t="str">
        <f t="shared" si="3"/>
        <v/>
      </c>
    </row>
    <row r="221" spans="1:7">
      <c r="A221" s="21">
        <v>216</v>
      </c>
      <c r="B221" s="21" t="str">
        <f>IF('Classifica Maschile'!E222=0,"",'Classifica Maschile'!E222)</f>
        <v/>
      </c>
      <c r="C221" s="21" t="str">
        <f>IF('Classifica Maschile'!F222=0,"",'Classifica Maschile'!F222)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Maschile'!H222=0,"",'Classifica Maschile'!H222)</f>
        <v/>
      </c>
      <c r="G221" s="23" t="str">
        <f t="shared" si="3"/>
        <v/>
      </c>
    </row>
    <row r="222" spans="1:7">
      <c r="A222" s="21">
        <v>217</v>
      </c>
      <c r="B222" s="21" t="str">
        <f>IF('Classifica Maschile'!E223=0,"",'Classifica Maschile'!E223)</f>
        <v/>
      </c>
      <c r="C222" s="21" t="str">
        <f>IF('Classifica Maschile'!F223=0,"",'Classifica Maschile'!F223)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Maschile'!H223=0,"",'Classifica Maschile'!H223)</f>
        <v/>
      </c>
      <c r="G222" s="23" t="str">
        <f t="shared" si="3"/>
        <v/>
      </c>
    </row>
    <row r="223" spans="1:7">
      <c r="A223" s="21">
        <v>218</v>
      </c>
      <c r="B223" s="21" t="str">
        <f>IF('Classifica Maschile'!E224=0,"",'Classifica Maschile'!E224)</f>
        <v/>
      </c>
      <c r="C223" s="21" t="str">
        <f>IF('Classifica Maschile'!F224=0,"",'Classifica Maschile'!F224)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Maschile'!H224=0,"",'Classifica Maschile'!H224)</f>
        <v/>
      </c>
      <c r="G223" s="23" t="str">
        <f t="shared" si="3"/>
        <v/>
      </c>
    </row>
    <row r="224" spans="1:7">
      <c r="A224" s="21">
        <v>219</v>
      </c>
      <c r="B224" s="21" t="str">
        <f>IF('Classifica Maschile'!E225=0,"",'Classifica Maschile'!E225)</f>
        <v/>
      </c>
      <c r="C224" s="21" t="str">
        <f>IF('Classifica Maschile'!F225=0,"",'Classifica Maschile'!F225)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Maschile'!H225=0,"",'Classifica Maschile'!H225)</f>
        <v/>
      </c>
      <c r="G224" s="23" t="str">
        <f t="shared" si="3"/>
        <v/>
      </c>
    </row>
    <row r="225" spans="1:7">
      <c r="A225" s="21">
        <v>220</v>
      </c>
      <c r="B225" s="21" t="str">
        <f>IF('Classifica Maschile'!E226=0,"",'Classifica Maschile'!E226)</f>
        <v/>
      </c>
      <c r="C225" s="21" t="str">
        <f>IF('Classifica Maschile'!F226=0,"",'Classifica Maschile'!F226)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Maschile'!H226=0,"",'Classifica Maschile'!H226)</f>
        <v/>
      </c>
      <c r="G225" s="23" t="str">
        <f t="shared" si="3"/>
        <v/>
      </c>
    </row>
    <row r="226" spans="1:7">
      <c r="A226" s="21">
        <v>221</v>
      </c>
      <c r="B226" s="21" t="str">
        <f>IF('Classifica Maschile'!E227=0,"",'Classifica Maschile'!E227)</f>
        <v/>
      </c>
      <c r="C226" s="21" t="str">
        <f>IF('Classifica Maschile'!F227=0,"",'Classifica Maschile'!F227)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Maschile'!H227=0,"",'Classifica Maschile'!H227)</f>
        <v/>
      </c>
      <c r="G226" s="23" t="str">
        <f t="shared" si="3"/>
        <v/>
      </c>
    </row>
    <row r="227" spans="1:7">
      <c r="A227" s="21">
        <v>222</v>
      </c>
      <c r="B227" s="21" t="str">
        <f>IF('Classifica Maschile'!E228=0,"",'Classifica Maschile'!E228)</f>
        <v/>
      </c>
      <c r="C227" s="21" t="str">
        <f>IF('Classifica Maschile'!F228=0,"",'Classifica Maschile'!F228)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Maschile'!H228=0,"",'Classifica Maschile'!H228)</f>
        <v/>
      </c>
      <c r="G227" s="23" t="str">
        <f t="shared" si="3"/>
        <v/>
      </c>
    </row>
    <row r="228" spans="1:7">
      <c r="A228" s="21">
        <v>223</v>
      </c>
      <c r="B228" s="21" t="str">
        <f>IF('Classifica Maschile'!E229=0,"",'Classifica Maschile'!E229)</f>
        <v/>
      </c>
      <c r="C228" s="21" t="str">
        <f>IF('Classifica Maschile'!F229=0,"",'Classifica Maschile'!F229)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Maschile'!H229=0,"",'Classifica Maschile'!H229)</f>
        <v/>
      </c>
      <c r="G228" s="23" t="str">
        <f t="shared" si="3"/>
        <v/>
      </c>
    </row>
    <row r="229" spans="1:7">
      <c r="A229" s="21">
        <v>224</v>
      </c>
      <c r="B229" s="21" t="str">
        <f>IF('Classifica Maschile'!E230=0,"",'Classifica Maschile'!E230)</f>
        <v/>
      </c>
      <c r="C229" s="21" t="str">
        <f>IF('Classifica Maschile'!F230=0,"",'Classifica Maschile'!F230)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Maschile'!H230=0,"",'Classifica Maschile'!H230)</f>
        <v/>
      </c>
      <c r="G229" s="23" t="str">
        <f t="shared" si="3"/>
        <v/>
      </c>
    </row>
    <row r="230" spans="1:7">
      <c r="A230" s="21">
        <v>225</v>
      </c>
      <c r="B230" s="21" t="str">
        <f>IF('Classifica Maschile'!E231=0,"",'Classifica Maschile'!E231)</f>
        <v/>
      </c>
      <c r="C230" s="21" t="str">
        <f>IF('Classifica Maschile'!F231=0,"",'Classifica Maschile'!F231)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Maschile'!H231=0,"",'Classifica Maschile'!H231)</f>
        <v/>
      </c>
      <c r="G230" s="23" t="str">
        <f t="shared" si="3"/>
        <v/>
      </c>
    </row>
    <row r="231" spans="1:7">
      <c r="A231" s="21">
        <v>226</v>
      </c>
      <c r="B231" s="21" t="str">
        <f>IF('Classifica Maschile'!E232=0,"",'Classifica Maschile'!E232)</f>
        <v/>
      </c>
      <c r="C231" s="21" t="str">
        <f>IF('Classifica Maschile'!F232=0,"",'Classifica Maschile'!F232)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Maschile'!H232=0,"",'Classifica Maschile'!H232)</f>
        <v/>
      </c>
      <c r="G231" s="23" t="str">
        <f t="shared" si="3"/>
        <v/>
      </c>
    </row>
    <row r="232" spans="1:7">
      <c r="A232" s="21">
        <v>227</v>
      </c>
      <c r="B232" s="21" t="str">
        <f>IF('Classifica Maschile'!E233=0,"",'Classifica Maschile'!E233)</f>
        <v/>
      </c>
      <c r="C232" s="21" t="str">
        <f>IF('Classifica Maschile'!F233=0,"",'Classifica Maschile'!F233)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Maschile'!H233=0,"",'Classifica Maschile'!H233)</f>
        <v/>
      </c>
      <c r="G232" s="23" t="str">
        <f t="shared" si="3"/>
        <v/>
      </c>
    </row>
    <row r="233" spans="1:7">
      <c r="A233" s="21">
        <v>228</v>
      </c>
      <c r="B233" s="21" t="str">
        <f>IF('Classifica Maschile'!E234=0,"",'Classifica Maschile'!E234)</f>
        <v/>
      </c>
      <c r="C233" s="21" t="str">
        <f>IF('Classifica Maschile'!F234=0,"",'Classifica Maschile'!F234)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Maschile'!H234=0,"",'Classifica Maschile'!H234)</f>
        <v/>
      </c>
      <c r="G233" s="23" t="str">
        <f t="shared" si="3"/>
        <v/>
      </c>
    </row>
    <row r="234" spans="1:7">
      <c r="A234" s="21">
        <v>229</v>
      </c>
      <c r="B234" s="21" t="str">
        <f>IF('Classifica Maschile'!E235=0,"",'Classifica Maschile'!E235)</f>
        <v/>
      </c>
      <c r="C234" s="21" t="str">
        <f>IF('Classifica Maschile'!F235=0,"",'Classifica Maschile'!F235)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Maschile'!H235=0,"",'Classifica Maschile'!H235)</f>
        <v/>
      </c>
      <c r="G234" s="23" t="str">
        <f t="shared" si="3"/>
        <v/>
      </c>
    </row>
    <row r="235" spans="1:7">
      <c r="A235" s="21">
        <v>230</v>
      </c>
      <c r="B235" s="21" t="str">
        <f>IF('Classifica Maschile'!E236=0,"",'Classifica Maschile'!E236)</f>
        <v/>
      </c>
      <c r="C235" s="21" t="str">
        <f>IF('Classifica Maschile'!F236=0,"",'Classifica Maschile'!F236)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Maschile'!H236=0,"",'Classifica Maschile'!H236)</f>
        <v/>
      </c>
      <c r="G235" s="23" t="str">
        <f t="shared" si="3"/>
        <v/>
      </c>
    </row>
    <row r="236" spans="1:7">
      <c r="A236" s="21">
        <v>231</v>
      </c>
      <c r="B236" s="21" t="str">
        <f>IF('Classifica Maschile'!E237=0,"",'Classifica Maschile'!E237)</f>
        <v/>
      </c>
      <c r="C236" s="21" t="str">
        <f>IF('Classifica Maschile'!F237=0,"",'Classifica Maschile'!F237)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Maschile'!H237=0,"",'Classifica Maschile'!H237)</f>
        <v/>
      </c>
      <c r="G236" s="23" t="str">
        <f t="shared" si="3"/>
        <v/>
      </c>
    </row>
    <row r="237" spans="1:7">
      <c r="A237" s="21">
        <v>232</v>
      </c>
      <c r="B237" s="21" t="str">
        <f>IF('Classifica Maschile'!E238=0,"",'Classifica Maschile'!E238)</f>
        <v/>
      </c>
      <c r="C237" s="21" t="str">
        <f>IF('Classifica Maschile'!F238=0,"",'Classifica Maschile'!F238)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Maschile'!H238=0,"",'Classifica Maschile'!H238)</f>
        <v/>
      </c>
      <c r="G237" s="23" t="str">
        <f t="shared" si="3"/>
        <v/>
      </c>
    </row>
    <row r="238" spans="1:7">
      <c r="A238" s="21">
        <v>233</v>
      </c>
      <c r="B238" s="21" t="str">
        <f>IF('Classifica Maschile'!E239=0,"",'Classifica Maschile'!E239)</f>
        <v/>
      </c>
      <c r="C238" s="21" t="str">
        <f>IF('Classifica Maschile'!F239=0,"",'Classifica Maschile'!F239)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Maschile'!H239=0,"",'Classifica Maschile'!H239)</f>
        <v/>
      </c>
      <c r="G238" s="23" t="str">
        <f t="shared" si="3"/>
        <v/>
      </c>
    </row>
    <row r="239" spans="1:7">
      <c r="A239" s="21">
        <v>234</v>
      </c>
      <c r="B239" s="21" t="str">
        <f>IF('Classifica Maschile'!E240=0,"",'Classifica Maschile'!E240)</f>
        <v/>
      </c>
      <c r="C239" s="21" t="str">
        <f>IF('Classifica Maschile'!F240=0,"",'Classifica Maschile'!F240)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Maschile'!H240=0,"",'Classifica Maschile'!H240)</f>
        <v/>
      </c>
      <c r="G239" s="23" t="str">
        <f t="shared" si="3"/>
        <v/>
      </c>
    </row>
    <row r="240" spans="1:7">
      <c r="A240" s="21">
        <v>235</v>
      </c>
      <c r="B240" s="21" t="str">
        <f>IF('Classifica Maschile'!E241=0,"",'Classifica Maschile'!E241)</f>
        <v/>
      </c>
      <c r="C240" s="21" t="str">
        <f>IF('Classifica Maschile'!F241=0,"",'Classifica Maschile'!F241)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Maschile'!H241=0,"",'Classifica Maschile'!H241)</f>
        <v/>
      </c>
      <c r="G240" s="23" t="str">
        <f t="shared" si="3"/>
        <v/>
      </c>
    </row>
    <row r="241" spans="1:7">
      <c r="A241" s="21">
        <v>236</v>
      </c>
      <c r="B241" s="21" t="str">
        <f>IF('Classifica Maschile'!E242=0,"",'Classifica Maschile'!E242)</f>
        <v/>
      </c>
      <c r="C241" s="21" t="str">
        <f>IF('Classifica Maschile'!F242=0,"",'Classifica Maschile'!F242)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Maschile'!H242=0,"",'Classifica Maschile'!H242)</f>
        <v/>
      </c>
      <c r="G241" s="23" t="str">
        <f t="shared" si="3"/>
        <v/>
      </c>
    </row>
    <row r="242" spans="1:7">
      <c r="A242" s="21">
        <v>237</v>
      </c>
      <c r="B242" s="21" t="str">
        <f>IF('Classifica Maschile'!E243=0,"",'Classifica Maschile'!E243)</f>
        <v/>
      </c>
      <c r="C242" s="21" t="str">
        <f>IF('Classifica Maschile'!F243=0,"",'Classifica Maschile'!F243)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Maschile'!H243=0,"",'Classifica Maschile'!H243)</f>
        <v/>
      </c>
      <c r="G242" s="23" t="str">
        <f t="shared" si="3"/>
        <v/>
      </c>
    </row>
    <row r="243" spans="1:7">
      <c r="A243" s="21">
        <v>238</v>
      </c>
      <c r="B243" s="21" t="str">
        <f>IF('Classifica Maschile'!E244=0,"",'Classifica Maschile'!E244)</f>
        <v/>
      </c>
      <c r="C243" s="21" t="str">
        <f>IF('Classifica Maschile'!F244=0,"",'Classifica Maschile'!F244)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Maschile'!H244=0,"",'Classifica Maschile'!H244)</f>
        <v/>
      </c>
      <c r="G243" s="23" t="str">
        <f t="shared" si="3"/>
        <v/>
      </c>
    </row>
    <row r="244" spans="1:7">
      <c r="A244" s="21">
        <v>239</v>
      </c>
      <c r="B244" s="21" t="str">
        <f>IF('Classifica Maschile'!E245=0,"",'Classifica Maschile'!E245)</f>
        <v/>
      </c>
      <c r="C244" s="21" t="str">
        <f>IF('Classifica Maschile'!F245=0,"",'Classifica Maschile'!F245)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Maschile'!H245=0,"",'Classifica Maschile'!H245)</f>
        <v/>
      </c>
      <c r="G244" s="23" t="str">
        <f t="shared" si="3"/>
        <v/>
      </c>
    </row>
    <row r="245" spans="1:7">
      <c r="A245" s="21">
        <v>240</v>
      </c>
      <c r="B245" s="21" t="str">
        <f>IF('Classifica Maschile'!E246=0,"",'Classifica Maschile'!E246)</f>
        <v/>
      </c>
      <c r="C245" s="21" t="str">
        <f>IF('Classifica Maschile'!F246=0,"",'Classifica Maschile'!F246)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Maschile'!H246=0,"",'Classifica Maschile'!H246)</f>
        <v/>
      </c>
      <c r="G245" s="23" t="str">
        <f t="shared" si="3"/>
        <v/>
      </c>
    </row>
    <row r="246" spans="1:7">
      <c r="A246" s="21">
        <v>241</v>
      </c>
      <c r="B246" s="21" t="str">
        <f>IF('Classifica Maschile'!E247=0,"",'Classifica Maschile'!E247)</f>
        <v/>
      </c>
      <c r="C246" s="21" t="str">
        <f>IF('Classifica Maschile'!F247=0,"",'Classifica Maschile'!F247)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Maschile'!H247=0,"",'Classifica Maschile'!H247)</f>
        <v/>
      </c>
      <c r="G246" s="23" t="str">
        <f t="shared" si="3"/>
        <v/>
      </c>
    </row>
    <row r="247" spans="1:7">
      <c r="A247" s="21">
        <v>242</v>
      </c>
      <c r="B247" s="21" t="str">
        <f>IF('Classifica Maschile'!E248=0,"",'Classifica Maschile'!E248)</f>
        <v/>
      </c>
      <c r="C247" s="21" t="str">
        <f>IF('Classifica Maschile'!F248=0,"",'Classifica Maschile'!F248)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Maschile'!H248=0,"",'Classifica Maschile'!H248)</f>
        <v/>
      </c>
      <c r="G247" s="23" t="str">
        <f t="shared" si="3"/>
        <v/>
      </c>
    </row>
    <row r="248" spans="1:7">
      <c r="A248" s="21">
        <v>243</v>
      </c>
      <c r="B248" s="21" t="str">
        <f>IF('Classifica Maschile'!E249=0,"",'Classifica Maschile'!E249)</f>
        <v/>
      </c>
      <c r="C248" s="21" t="str">
        <f>IF('Classifica Maschile'!F249=0,"",'Classifica Maschile'!F249)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Maschile'!H249=0,"",'Classifica Maschile'!H249)</f>
        <v/>
      </c>
      <c r="G248" s="23" t="str">
        <f t="shared" si="3"/>
        <v/>
      </c>
    </row>
    <row r="249" spans="1:7">
      <c r="A249" s="21">
        <v>244</v>
      </c>
      <c r="B249" s="21" t="str">
        <f>IF('Classifica Maschile'!E250=0,"",'Classifica Maschile'!E250)</f>
        <v/>
      </c>
      <c r="C249" s="21" t="str">
        <f>IF('Classifica Maschile'!F250=0,"",'Classifica Maschile'!F250)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Maschile'!H250=0,"",'Classifica Maschile'!H250)</f>
        <v/>
      </c>
      <c r="G249" s="23" t="str">
        <f t="shared" si="3"/>
        <v/>
      </c>
    </row>
    <row r="250" spans="1:7">
      <c r="A250" s="21">
        <v>245</v>
      </c>
      <c r="B250" s="21" t="str">
        <f>IF('Classifica Maschile'!E251=0,"",'Classifica Maschile'!E251)</f>
        <v/>
      </c>
      <c r="C250" s="21" t="str">
        <f>IF('Classifica Maschile'!F251=0,"",'Classifica Maschile'!F251)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Maschile'!H251=0,"",'Classifica Maschile'!H251)</f>
        <v/>
      </c>
      <c r="G250" s="23" t="str">
        <f t="shared" si="3"/>
        <v/>
      </c>
    </row>
    <row r="251" spans="1:7">
      <c r="A251" s="21">
        <v>246</v>
      </c>
      <c r="B251" s="21" t="str">
        <f>IF('Classifica Maschile'!E252=0,"",'Classifica Maschile'!E252)</f>
        <v/>
      </c>
      <c r="C251" s="21" t="str">
        <f>IF('Classifica Maschile'!F252=0,"",'Classifica Maschile'!F252)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Maschile'!H252=0,"",'Classifica Maschile'!H252)</f>
        <v/>
      </c>
      <c r="G251" s="23" t="str">
        <f t="shared" si="3"/>
        <v/>
      </c>
    </row>
    <row r="252" spans="1:7">
      <c r="A252" s="21">
        <v>247</v>
      </c>
      <c r="B252" s="21" t="str">
        <f>IF('Classifica Maschile'!E253=0,"",'Classifica Maschile'!E253)</f>
        <v/>
      </c>
      <c r="C252" s="21" t="str">
        <f>IF('Classifica Maschile'!F253=0,"",'Classifica Maschile'!F253)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Maschile'!H253=0,"",'Classifica Maschile'!H253)</f>
        <v/>
      </c>
      <c r="G252" s="23" t="str">
        <f t="shared" si="3"/>
        <v/>
      </c>
    </row>
    <row r="253" spans="1:7">
      <c r="A253" s="21">
        <v>248</v>
      </c>
      <c r="B253" s="21" t="str">
        <f>IF('Classifica Maschile'!E254=0,"",'Classifica Maschile'!E254)</f>
        <v/>
      </c>
      <c r="C253" s="21" t="str">
        <f>IF('Classifica Maschile'!F254=0,"",'Classifica Maschile'!F254)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Maschile'!H254=0,"",'Classifica Maschile'!H254)</f>
        <v/>
      </c>
      <c r="G253" s="23" t="str">
        <f t="shared" si="3"/>
        <v/>
      </c>
    </row>
    <row r="254" spans="1:7">
      <c r="A254" s="21">
        <v>249</v>
      </c>
      <c r="B254" s="21" t="str">
        <f>IF('Classifica Maschile'!E255=0,"",'Classifica Maschile'!E255)</f>
        <v/>
      </c>
      <c r="C254" s="21" t="str">
        <f>IF('Classifica Maschile'!F255=0,"",'Classifica Maschile'!F255)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Maschile'!H255=0,"",'Classifica Maschile'!H255)</f>
        <v/>
      </c>
      <c r="G254" s="23" t="str">
        <f t="shared" si="3"/>
        <v/>
      </c>
    </row>
    <row r="255" spans="1:7">
      <c r="A255" s="21">
        <v>250</v>
      </c>
      <c r="B255" s="21" t="str">
        <f>IF('Classifica Maschile'!E256=0,"",'Classifica Maschile'!E256)</f>
        <v/>
      </c>
      <c r="C255" s="21" t="str">
        <f>IF('Classifica Maschile'!F256=0,"",'Classifica Maschile'!F256)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Maschile'!H256=0,"",'Classifica Maschile'!H256)</f>
        <v/>
      </c>
      <c r="G255" s="23" t="str">
        <f t="shared" si="3"/>
        <v/>
      </c>
    </row>
    <row r="256" spans="1:7">
      <c r="A256" s="21">
        <v>251</v>
      </c>
      <c r="B256" s="21" t="str">
        <f>IF('Classifica Maschile'!E257=0,"",'Classifica Maschile'!E257)</f>
        <v/>
      </c>
      <c r="C256" s="21" t="str">
        <f>IF('Classifica Maschile'!F257=0,"",'Classifica Maschile'!F257)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Maschile'!H257=0,"",'Classifica Maschile'!H257)</f>
        <v/>
      </c>
      <c r="G256" s="23" t="str">
        <f t="shared" si="3"/>
        <v/>
      </c>
    </row>
    <row r="257" spans="1:7">
      <c r="A257" s="21">
        <v>252</v>
      </c>
      <c r="B257" s="21" t="str">
        <f>IF('Classifica Maschile'!E258=0,"",'Classifica Maschile'!E258)</f>
        <v/>
      </c>
      <c r="C257" s="21" t="str">
        <f>IF('Classifica Maschile'!F258=0,"",'Classifica Maschile'!F258)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Maschile'!H258=0,"",'Classifica Maschile'!H258)</f>
        <v/>
      </c>
      <c r="G257" s="23" t="str">
        <f t="shared" si="3"/>
        <v/>
      </c>
    </row>
    <row r="258" spans="1:7">
      <c r="A258" s="21">
        <v>253</v>
      </c>
      <c r="B258" s="21" t="str">
        <f>IF('Classifica Maschile'!E259=0,"",'Classifica Maschile'!E259)</f>
        <v/>
      </c>
      <c r="C258" s="21" t="str">
        <f>IF('Classifica Maschile'!F259=0,"",'Classifica Maschile'!F259)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Maschile'!H259=0,"",'Classifica Maschile'!H259)</f>
        <v/>
      </c>
      <c r="G258" s="23" t="str">
        <f t="shared" si="3"/>
        <v/>
      </c>
    </row>
    <row r="259" spans="1:7">
      <c r="A259" s="21">
        <v>254</v>
      </c>
      <c r="B259" s="21" t="str">
        <f>IF('Classifica Maschile'!E260=0,"",'Classifica Maschile'!E260)</f>
        <v/>
      </c>
      <c r="C259" s="21" t="str">
        <f>IF('Classifica Maschile'!F260=0,"",'Classifica Maschile'!F260)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Maschile'!H260=0,"",'Classifica Maschile'!H260)</f>
        <v/>
      </c>
      <c r="G259" s="23" t="str">
        <f t="shared" si="3"/>
        <v/>
      </c>
    </row>
    <row r="260" spans="1:7">
      <c r="A260" s="21">
        <v>255</v>
      </c>
      <c r="B260" s="21" t="str">
        <f>IF('Classifica Maschile'!E261=0,"",'Classifica Maschile'!E261)</f>
        <v/>
      </c>
      <c r="C260" s="21" t="str">
        <f>IF('Classifica Maschile'!F261=0,"",'Classifica Maschile'!F261)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Maschile'!H261=0,"",'Classifica Maschile'!H261)</f>
        <v/>
      </c>
      <c r="G260" s="23" t="str">
        <f t="shared" si="3"/>
        <v/>
      </c>
    </row>
    <row r="261" spans="1:7">
      <c r="A261" s="21">
        <v>256</v>
      </c>
      <c r="B261" s="21" t="str">
        <f>IF('Classifica Maschile'!E262=0,"",'Classifica Maschile'!E262)</f>
        <v/>
      </c>
      <c r="C261" s="21" t="str">
        <f>IF('Classifica Maschile'!F262=0,"",'Classifica Maschile'!F262)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Maschile'!H262=0,"",'Classifica Maschile'!H262)</f>
        <v/>
      </c>
      <c r="G261" s="23" t="str">
        <f t="shared" si="3"/>
        <v/>
      </c>
    </row>
    <row r="262" spans="1:7">
      <c r="A262" s="21">
        <v>257</v>
      </c>
      <c r="B262" s="21" t="str">
        <f>IF('Classifica Maschile'!E263=0,"",'Classifica Maschile'!E263)</f>
        <v/>
      </c>
      <c r="C262" s="21" t="str">
        <f>IF('Classifica Maschile'!F263=0,"",'Classifica Maschile'!F263)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Maschile'!H263=0,"",'Classifica Maschile'!H263)</f>
        <v/>
      </c>
      <c r="G262" s="23" t="str">
        <f t="shared" si="3"/>
        <v/>
      </c>
    </row>
    <row r="263" spans="1:7">
      <c r="A263" s="21">
        <v>258</v>
      </c>
      <c r="B263" s="21" t="str">
        <f>IF('Classifica Maschile'!E264=0,"",'Classifica Maschile'!E264)</f>
        <v/>
      </c>
      <c r="C263" s="21" t="str">
        <f>IF('Classifica Maschile'!F264=0,"",'Classifica Maschile'!F264)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Maschile'!H264=0,"",'Classifica Maschile'!H264)</f>
        <v/>
      </c>
      <c r="G263" s="23" t="str">
        <f t="shared" si="3"/>
        <v/>
      </c>
    </row>
    <row r="264" spans="1:7">
      <c r="A264" s="21">
        <v>259</v>
      </c>
      <c r="B264" s="21" t="str">
        <f>IF('Classifica Maschile'!E265=0,"",'Classifica Maschile'!E265)</f>
        <v/>
      </c>
      <c r="C264" s="21" t="str">
        <f>IF('Classifica Maschile'!F265=0,"",'Classifica Maschile'!F265)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Maschile'!H265=0,"",'Classifica Maschile'!H265)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Maschile'!E266=0,"",'Classifica Maschile'!E266)</f>
        <v/>
      </c>
      <c r="C265" s="21" t="str">
        <f>IF('Classifica Maschile'!F266=0,"",'Classifica Maschile'!F266)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Maschile'!H266=0,"",'Classifica Maschile'!H266)</f>
        <v/>
      </c>
      <c r="G265" s="23" t="str">
        <f t="shared" si="4"/>
        <v/>
      </c>
    </row>
    <row r="266" spans="1:7">
      <c r="A266" s="21">
        <v>261</v>
      </c>
      <c r="B266" s="21" t="str">
        <f>IF('Classifica Maschile'!E267=0,"",'Classifica Maschile'!E267)</f>
        <v/>
      </c>
      <c r="C266" s="21" t="str">
        <f>IF('Classifica Maschile'!F267=0,"",'Classifica Maschile'!F267)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Maschile'!H267=0,"",'Classifica Maschile'!H267)</f>
        <v/>
      </c>
      <c r="G266" s="23" t="str">
        <f t="shared" si="4"/>
        <v/>
      </c>
    </row>
    <row r="267" spans="1:7">
      <c r="A267" s="21">
        <v>262</v>
      </c>
      <c r="B267" s="21" t="str">
        <f>IF('Classifica Maschile'!E268=0,"",'Classifica Maschile'!E268)</f>
        <v/>
      </c>
      <c r="C267" s="21" t="str">
        <f>IF('Classifica Maschile'!F268=0,"",'Classifica Maschile'!F268)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Maschile'!H268=0,"",'Classifica Maschile'!H268)</f>
        <v/>
      </c>
      <c r="G267" s="23" t="str">
        <f t="shared" si="4"/>
        <v/>
      </c>
    </row>
    <row r="268" spans="1:7">
      <c r="A268" s="21">
        <v>263</v>
      </c>
      <c r="B268" s="21" t="str">
        <f>IF('Classifica Maschile'!E269=0,"",'Classifica Maschile'!E269)</f>
        <v/>
      </c>
      <c r="C268" s="21" t="str">
        <f>IF('Classifica Maschile'!F269=0,"",'Classifica Maschile'!F269)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Maschile'!H269=0,"",'Classifica Maschile'!H269)</f>
        <v/>
      </c>
      <c r="G268" s="23" t="str">
        <f t="shared" si="4"/>
        <v/>
      </c>
    </row>
    <row r="269" spans="1:7">
      <c r="A269" s="21">
        <v>264</v>
      </c>
      <c r="B269" s="21" t="str">
        <f>IF('Classifica Maschile'!E270=0,"",'Classifica Maschile'!E270)</f>
        <v/>
      </c>
      <c r="C269" s="21" t="str">
        <f>IF('Classifica Maschile'!F270=0,"",'Classifica Maschile'!F270)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Maschile'!H270=0,"",'Classifica Maschile'!H270)</f>
        <v/>
      </c>
      <c r="G269" s="23" t="str">
        <f t="shared" si="4"/>
        <v/>
      </c>
    </row>
    <row r="270" spans="1:7">
      <c r="A270" s="21">
        <v>265</v>
      </c>
      <c r="B270" s="21" t="str">
        <f>IF('Classifica Maschile'!E271=0,"",'Classifica Maschile'!E271)</f>
        <v/>
      </c>
      <c r="C270" s="21" t="str">
        <f>IF('Classifica Maschile'!F271=0,"",'Classifica Maschile'!F271)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Maschile'!H271=0,"",'Classifica Maschile'!H271)</f>
        <v/>
      </c>
      <c r="G270" s="23" t="str">
        <f t="shared" si="4"/>
        <v/>
      </c>
    </row>
    <row r="271" spans="1:7">
      <c r="A271" s="21">
        <v>266</v>
      </c>
      <c r="B271" s="21" t="str">
        <f>IF('Classifica Maschile'!E272=0,"",'Classifica Maschile'!E272)</f>
        <v/>
      </c>
      <c r="C271" s="21" t="str">
        <f>IF('Classifica Maschile'!F272=0,"",'Classifica Maschile'!F272)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Maschile'!H272=0,"",'Classifica Maschile'!H272)</f>
        <v/>
      </c>
      <c r="G271" s="23" t="str">
        <f t="shared" si="4"/>
        <v/>
      </c>
    </row>
    <row r="272" spans="1:7">
      <c r="A272" s="21">
        <v>267</v>
      </c>
      <c r="B272" s="21" t="str">
        <f>IF('Classifica Maschile'!E273=0,"",'Classifica Maschile'!E273)</f>
        <v/>
      </c>
      <c r="C272" s="21" t="str">
        <f>IF('Classifica Maschile'!F273=0,"",'Classifica Maschile'!F273)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Maschile'!H273=0,"",'Classifica Maschile'!H273)</f>
        <v/>
      </c>
      <c r="G272" s="23" t="str">
        <f t="shared" si="4"/>
        <v/>
      </c>
    </row>
    <row r="273" spans="1:7">
      <c r="A273" s="21">
        <v>268</v>
      </c>
      <c r="B273" s="21" t="str">
        <f>IF('Classifica Maschile'!E274=0,"",'Classifica Maschile'!E274)</f>
        <v/>
      </c>
      <c r="C273" s="21" t="str">
        <f>IF('Classifica Maschile'!F274=0,"",'Classifica Maschile'!F274)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Maschile'!H274=0,"",'Classifica Maschile'!H274)</f>
        <v/>
      </c>
      <c r="G273" s="23" t="str">
        <f t="shared" si="4"/>
        <v/>
      </c>
    </row>
    <row r="274" spans="1:7">
      <c r="A274" s="21">
        <v>269</v>
      </c>
      <c r="B274" s="21" t="str">
        <f>IF('Classifica Maschile'!E275=0,"",'Classifica Maschile'!E275)</f>
        <v/>
      </c>
      <c r="C274" s="21" t="str">
        <f>IF('Classifica Maschile'!F275=0,"",'Classifica Maschile'!F275)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Maschile'!H275=0,"",'Classifica Maschile'!H275)</f>
        <v/>
      </c>
      <c r="G274" s="23" t="str">
        <f t="shared" si="4"/>
        <v/>
      </c>
    </row>
    <row r="275" spans="1:7">
      <c r="A275" s="21">
        <v>270</v>
      </c>
      <c r="B275" s="21" t="str">
        <f>IF('Classifica Maschile'!E276=0,"",'Classifica Maschile'!E276)</f>
        <v/>
      </c>
      <c r="C275" s="21" t="str">
        <f>IF('Classifica Maschile'!F276=0,"",'Classifica Maschile'!F276)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Maschile'!H276=0,"",'Classifica Maschile'!H276)</f>
        <v/>
      </c>
      <c r="G275" s="23" t="str">
        <f t="shared" si="4"/>
        <v/>
      </c>
    </row>
    <row r="276" spans="1:7">
      <c r="A276" s="21">
        <v>271</v>
      </c>
      <c r="B276" s="21" t="str">
        <f>IF('Classifica Maschile'!E277=0,"",'Classifica Maschile'!E277)</f>
        <v/>
      </c>
      <c r="C276" s="21" t="str">
        <f>IF('Classifica Maschile'!F277=0,"",'Classifica Maschile'!F277)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Maschile'!H277=0,"",'Classifica Maschile'!H277)</f>
        <v/>
      </c>
      <c r="G276" s="23" t="str">
        <f t="shared" si="4"/>
        <v/>
      </c>
    </row>
    <row r="277" spans="1:7">
      <c r="A277" s="21">
        <v>272</v>
      </c>
      <c r="B277" s="21" t="str">
        <f>IF('Classifica Maschile'!E278=0,"",'Classifica Maschile'!E278)</f>
        <v/>
      </c>
      <c r="C277" s="21" t="str">
        <f>IF('Classifica Maschile'!F278=0,"",'Classifica Maschile'!F278)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Maschile'!H278=0,"",'Classifica Maschile'!H278)</f>
        <v/>
      </c>
      <c r="G277" s="23" t="str">
        <f t="shared" si="4"/>
        <v/>
      </c>
    </row>
    <row r="278" spans="1:7">
      <c r="A278" s="21">
        <v>273</v>
      </c>
      <c r="B278" s="21" t="str">
        <f>IF('Classifica Maschile'!E279=0,"",'Classifica Maschile'!E279)</f>
        <v/>
      </c>
      <c r="C278" s="21" t="str">
        <f>IF('Classifica Maschile'!F279=0,"",'Classifica Maschile'!F279)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Maschile'!H279=0,"",'Classifica Maschile'!H279)</f>
        <v/>
      </c>
      <c r="G278" s="23" t="str">
        <f t="shared" si="4"/>
        <v/>
      </c>
    </row>
    <row r="279" spans="1:7">
      <c r="A279" s="21">
        <v>274</v>
      </c>
      <c r="B279" s="21" t="str">
        <f>IF('Classifica Maschile'!E280=0,"",'Classifica Maschile'!E280)</f>
        <v/>
      </c>
      <c r="C279" s="21" t="str">
        <f>IF('Classifica Maschile'!F280=0,"",'Classifica Maschile'!F280)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Maschile'!H280=0,"",'Classifica Maschile'!H280)</f>
        <v/>
      </c>
      <c r="G279" s="23" t="str">
        <f t="shared" si="4"/>
        <v/>
      </c>
    </row>
    <row r="280" spans="1:7">
      <c r="A280" s="21">
        <v>275</v>
      </c>
      <c r="B280" s="21" t="str">
        <f>IF('Classifica Maschile'!E281=0,"",'Classifica Maschile'!E281)</f>
        <v/>
      </c>
      <c r="C280" s="21" t="str">
        <f>IF('Classifica Maschile'!F281=0,"",'Classifica Maschile'!F281)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Maschile'!H281=0,"",'Classifica Maschile'!H281)</f>
        <v/>
      </c>
      <c r="G280" s="23" t="str">
        <f t="shared" si="4"/>
        <v/>
      </c>
    </row>
    <row r="281" spans="1:7">
      <c r="A281" s="21">
        <v>276</v>
      </c>
      <c r="B281" s="21" t="str">
        <f>IF('Classifica Maschile'!E282=0,"",'Classifica Maschile'!E282)</f>
        <v/>
      </c>
      <c r="C281" s="21" t="str">
        <f>IF('Classifica Maschile'!F282=0,"",'Classifica Maschile'!F282)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Maschile'!H282=0,"",'Classifica Maschile'!H282)</f>
        <v/>
      </c>
      <c r="G281" s="23" t="str">
        <f t="shared" si="4"/>
        <v/>
      </c>
    </row>
    <row r="282" spans="1:7">
      <c r="A282" s="21">
        <v>277</v>
      </c>
      <c r="B282" s="21" t="str">
        <f>IF('Classifica Maschile'!E283=0,"",'Classifica Maschile'!E283)</f>
        <v/>
      </c>
      <c r="C282" s="21" t="str">
        <f>IF('Classifica Maschile'!F283=0,"",'Classifica Maschile'!F283)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Maschile'!H283=0,"",'Classifica Maschile'!H283)</f>
        <v/>
      </c>
      <c r="G282" s="23" t="str">
        <f t="shared" si="4"/>
        <v/>
      </c>
    </row>
    <row r="283" spans="1:7">
      <c r="A283" s="21">
        <v>278</v>
      </c>
      <c r="B283" s="21" t="str">
        <f>IF('Classifica Maschile'!E284=0,"",'Classifica Maschile'!E284)</f>
        <v/>
      </c>
      <c r="C283" s="21" t="str">
        <f>IF('Classifica Maschile'!F284=0,"",'Classifica Maschile'!F284)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Maschile'!H284=0,"",'Classifica Maschile'!H284)</f>
        <v/>
      </c>
      <c r="G283" s="23" t="str">
        <f t="shared" si="4"/>
        <v/>
      </c>
    </row>
    <row r="284" spans="1:7">
      <c r="A284" s="21">
        <v>279</v>
      </c>
      <c r="B284" s="21" t="str">
        <f>IF('Classifica Maschile'!E285=0,"",'Classifica Maschile'!E285)</f>
        <v/>
      </c>
      <c r="C284" s="21" t="str">
        <f>IF('Classifica Maschile'!F285=0,"",'Classifica Maschile'!F285)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Maschile'!H285=0,"",'Classifica Maschile'!H285)</f>
        <v/>
      </c>
      <c r="G284" s="23" t="str">
        <f t="shared" si="4"/>
        <v/>
      </c>
    </row>
    <row r="285" spans="1:7">
      <c r="A285" s="21">
        <v>280</v>
      </c>
      <c r="B285" s="21" t="str">
        <f>IF('Classifica Maschile'!E286=0,"",'Classifica Maschile'!E286)</f>
        <v/>
      </c>
      <c r="C285" s="21" t="str">
        <f>IF('Classifica Maschile'!F286=0,"",'Classifica Maschile'!F286)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Maschile'!H286=0,"",'Classifica Maschile'!H286)</f>
        <v/>
      </c>
      <c r="G285" s="23" t="str">
        <f t="shared" si="4"/>
        <v/>
      </c>
    </row>
    <row r="286" spans="1:7">
      <c r="A286" s="21">
        <v>281</v>
      </c>
      <c r="B286" s="21" t="str">
        <f>IF('Classifica Maschile'!E287=0,"",'Classifica Maschile'!E287)</f>
        <v/>
      </c>
      <c r="C286" s="21" t="str">
        <f>IF('Classifica Maschile'!F287=0,"",'Classifica Maschile'!F287)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Maschile'!H287=0,"",'Classifica Maschile'!H287)</f>
        <v/>
      </c>
      <c r="G286" s="23" t="str">
        <f t="shared" si="4"/>
        <v/>
      </c>
    </row>
    <row r="287" spans="1:7">
      <c r="A287" s="21">
        <v>282</v>
      </c>
      <c r="B287" s="21" t="str">
        <f>IF('Classifica Maschile'!E288=0,"",'Classifica Maschile'!E288)</f>
        <v/>
      </c>
      <c r="C287" s="21" t="str">
        <f>IF('Classifica Maschile'!F288=0,"",'Classifica Maschile'!F288)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Maschile'!H288=0,"",'Classifica Maschile'!H288)</f>
        <v/>
      </c>
      <c r="G287" s="23" t="str">
        <f t="shared" si="4"/>
        <v/>
      </c>
    </row>
    <row r="288" spans="1:7">
      <c r="A288" s="21">
        <v>283</v>
      </c>
      <c r="B288" s="21" t="str">
        <f>IF('Classifica Maschile'!E289=0,"",'Classifica Maschile'!E289)</f>
        <v/>
      </c>
      <c r="C288" s="21" t="str">
        <f>IF('Classifica Maschile'!F289=0,"",'Classifica Maschile'!F289)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Maschile'!H289=0,"",'Classifica Maschile'!H289)</f>
        <v/>
      </c>
      <c r="G288" s="23" t="str">
        <f t="shared" si="4"/>
        <v/>
      </c>
    </row>
    <row r="289" spans="1:7">
      <c r="A289" s="21">
        <v>284</v>
      </c>
      <c r="B289" s="21" t="str">
        <f>IF('Classifica Maschile'!E290=0,"",'Classifica Maschile'!E290)</f>
        <v/>
      </c>
      <c r="C289" s="21" t="str">
        <f>IF('Classifica Maschile'!F290=0,"",'Classifica Maschile'!F290)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Maschile'!H290=0,"",'Classifica Maschile'!H290)</f>
        <v/>
      </c>
      <c r="G289" s="23" t="str">
        <f t="shared" si="4"/>
        <v/>
      </c>
    </row>
    <row r="290" spans="1:7">
      <c r="A290" s="21">
        <v>285</v>
      </c>
      <c r="B290" s="21" t="str">
        <f>IF('Classifica Maschile'!E291=0,"",'Classifica Maschile'!E291)</f>
        <v/>
      </c>
      <c r="C290" s="21" t="str">
        <f>IF('Classifica Maschile'!F291=0,"",'Classifica Maschile'!F291)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Maschile'!H291=0,"",'Classifica Maschile'!H291)</f>
        <v/>
      </c>
      <c r="G290" s="23" t="str">
        <f t="shared" si="4"/>
        <v/>
      </c>
    </row>
    <row r="291" spans="1:7">
      <c r="A291" s="21">
        <v>286</v>
      </c>
      <c r="B291" s="21" t="str">
        <f>IF('Classifica Maschile'!E292=0,"",'Classifica Maschile'!E292)</f>
        <v/>
      </c>
      <c r="C291" s="21" t="str">
        <f>IF('Classifica Maschile'!F292=0,"",'Classifica Maschile'!F292)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Maschile'!H292=0,"",'Classifica Maschile'!H292)</f>
        <v/>
      </c>
      <c r="G291" s="23" t="str">
        <f t="shared" si="4"/>
        <v/>
      </c>
    </row>
    <row r="292" spans="1:7">
      <c r="A292" s="21">
        <v>287</v>
      </c>
      <c r="B292" s="21" t="str">
        <f>IF('Classifica Maschile'!E293=0,"",'Classifica Maschile'!E293)</f>
        <v/>
      </c>
      <c r="C292" s="21" t="str">
        <f>IF('Classifica Maschile'!F293=0,"",'Classifica Maschile'!F293)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Maschile'!H293=0,"",'Classifica Maschile'!H293)</f>
        <v/>
      </c>
      <c r="G292" s="23" t="str">
        <f t="shared" si="4"/>
        <v/>
      </c>
    </row>
    <row r="293" spans="1:7">
      <c r="A293" s="21">
        <v>288</v>
      </c>
      <c r="B293" s="21" t="str">
        <f>IF('Classifica Maschile'!E294=0,"",'Classifica Maschile'!E294)</f>
        <v/>
      </c>
      <c r="C293" s="21" t="str">
        <f>IF('Classifica Maschile'!F294=0,"",'Classifica Maschile'!F294)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Maschile'!H294=0,"",'Classifica Maschile'!H294)</f>
        <v/>
      </c>
      <c r="G293" s="23" t="str">
        <f t="shared" si="4"/>
        <v/>
      </c>
    </row>
    <row r="294" spans="1:7">
      <c r="A294" s="21">
        <v>289</v>
      </c>
      <c r="B294" s="21" t="str">
        <f>IF('Classifica Maschile'!E295=0,"",'Classifica Maschile'!E295)</f>
        <v/>
      </c>
      <c r="C294" s="21" t="str">
        <f>IF('Classifica Maschile'!F295=0,"",'Classifica Maschile'!F295)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Maschile'!H295=0,"",'Classifica Maschile'!H295)</f>
        <v/>
      </c>
      <c r="G294" s="23" t="str">
        <f t="shared" si="4"/>
        <v/>
      </c>
    </row>
    <row r="295" spans="1:7">
      <c r="A295" s="21">
        <v>290</v>
      </c>
      <c r="B295" s="21" t="str">
        <f>IF('Classifica Maschile'!E296=0,"",'Classifica Maschile'!E296)</f>
        <v/>
      </c>
      <c r="C295" s="21" t="str">
        <f>IF('Classifica Maschile'!F296=0,"",'Classifica Maschile'!F296)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Maschile'!H296=0,"",'Classifica Maschile'!H296)</f>
        <v/>
      </c>
      <c r="G295" s="23" t="str">
        <f t="shared" si="4"/>
        <v/>
      </c>
    </row>
    <row r="296" spans="1:7">
      <c r="A296" s="21">
        <v>291</v>
      </c>
      <c r="B296" s="21" t="str">
        <f>IF('Classifica Maschile'!E297=0,"",'Classifica Maschile'!E297)</f>
        <v/>
      </c>
      <c r="C296" s="21" t="str">
        <f>IF('Classifica Maschile'!F297=0,"",'Classifica Maschile'!F297)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Maschile'!H297=0,"",'Classifica Maschile'!H297)</f>
        <v/>
      </c>
      <c r="G296" s="23" t="str">
        <f t="shared" si="4"/>
        <v/>
      </c>
    </row>
    <row r="297" spans="1:7">
      <c r="A297" s="21">
        <v>292</v>
      </c>
      <c r="B297" s="21" t="str">
        <f>IF('Classifica Maschile'!E298=0,"",'Classifica Maschile'!E298)</f>
        <v/>
      </c>
      <c r="C297" s="21" t="str">
        <f>IF('Classifica Maschile'!F298=0,"",'Classifica Maschile'!F298)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Maschile'!H298=0,"",'Classifica Maschile'!H298)</f>
        <v/>
      </c>
      <c r="G297" s="23" t="str">
        <f t="shared" si="4"/>
        <v/>
      </c>
    </row>
    <row r="298" spans="1:7">
      <c r="A298" s="21">
        <v>293</v>
      </c>
      <c r="B298" s="21" t="str">
        <f>IF('Classifica Maschile'!E299=0,"",'Classifica Maschile'!E299)</f>
        <v/>
      </c>
      <c r="C298" s="21" t="str">
        <f>IF('Classifica Maschile'!F299=0,"",'Classifica Maschile'!F299)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Maschile'!H299=0,"",'Classifica Maschile'!H299)</f>
        <v/>
      </c>
      <c r="G298" s="23" t="str">
        <f t="shared" si="4"/>
        <v/>
      </c>
    </row>
    <row r="299" spans="1:7">
      <c r="A299" s="21">
        <v>294</v>
      </c>
      <c r="B299" s="21" t="str">
        <f>IF('Classifica Maschile'!E300=0,"",'Classifica Maschile'!E300)</f>
        <v/>
      </c>
      <c r="C299" s="21" t="str">
        <f>IF('Classifica Maschile'!F300=0,"",'Classifica Maschile'!F300)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Maschile'!H300=0,"",'Classifica Maschile'!H300)</f>
        <v/>
      </c>
      <c r="G299" s="23" t="str">
        <f t="shared" si="4"/>
        <v/>
      </c>
    </row>
    <row r="300" spans="1:7">
      <c r="A300" s="21">
        <v>295</v>
      </c>
      <c r="B300" s="21" t="str">
        <f>IF('Classifica Maschile'!E301=0,"",'Classifica Maschile'!E301)</f>
        <v/>
      </c>
      <c r="C300" s="21" t="str">
        <f>IF('Classifica Maschile'!F301=0,"",'Classifica Maschile'!F301)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Maschile'!H301=0,"",'Classifica Maschile'!H301)</f>
        <v/>
      </c>
      <c r="G300" s="23" t="str">
        <f t="shared" si="4"/>
        <v/>
      </c>
    </row>
  </sheetData>
  <mergeCells count="2">
    <mergeCell ref="A2:G2"/>
    <mergeCell ref="A3:G3"/>
  </mergeCells>
  <pageMargins left="0.31496062992125984" right="0.15748031496062992" top="0.74803149606299213" bottom="0.74803149606299213" header="0.31496062992125984" footer="0.31496062992125984"/>
  <pageSetup paperSize="9" scale="90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0"/>
  <sheetViews>
    <sheetView topLeftCell="A4" zoomScale="85" zoomScaleNormal="85" workbookViewId="0">
      <selection activeCell="A4" sqref="A4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1" customWidth="1"/>
    <col min="5" max="5" width="16.21875" style="11" customWidth="1"/>
    <col min="6" max="6" width="16.21875" customWidth="1"/>
    <col min="7" max="7" width="9.77734375" bestFit="1" customWidth="1"/>
  </cols>
  <sheetData>
    <row r="1" spans="1:7" ht="141.75" customHeight="1">
      <c r="D1" s="12"/>
      <c r="E1" s="12"/>
      <c r="F1" s="41">
        <v>2016</v>
      </c>
    </row>
    <row r="2" spans="1:7">
      <c r="A2" s="54" t="s">
        <v>233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7"/>
      <c r="B4" s="17"/>
      <c r="C4" s="17"/>
      <c r="D4" s="17"/>
      <c r="E4" s="37"/>
      <c r="F4" s="17"/>
    </row>
    <row r="5" spans="1:7" s="10" customFormat="1" ht="19.5" customHeigh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 ht="19.5" customHeight="1">
      <c r="A6" s="21">
        <v>1</v>
      </c>
      <c r="B6" s="21">
        <f>IF('Classifica Femminile'!I7=0,"",'Classifica Femminile'!I7)</f>
        <v>101</v>
      </c>
      <c r="C6" s="21" t="str">
        <f>IF('Classifica Femminile'!J7=0,"",'Classifica Femminile'!J7)</f>
        <v>Gabriella D'Agostini</v>
      </c>
      <c r="D6" s="21">
        <f>IF(ISNA(VLOOKUP(B6,'Iscrizione non competitiva'!$A$2:$D$500,4,0)),"",VLOOKUP(B6,'Iscrizione non competitiva'!$A$2:$D$500,4,0))</f>
        <v>1964</v>
      </c>
      <c r="E6" s="39" t="str">
        <f>IF(ISNA(VLOOKUP($B6,'Iscrizione non competitiva'!$A$2:$E$500,5,0)),"",VLOOKUP($B6,'Iscrizione non competitiva'!$A$2:$E$500,5,0))</f>
        <v>Asd Fonzaso</v>
      </c>
      <c r="F6" s="22">
        <f>IF('Classifica Femminile'!L7=0,"",'Classifica Femminile'!L7)</f>
        <v>5.5011574074074067E-2</v>
      </c>
      <c r="G6" s="2"/>
    </row>
    <row r="7" spans="1:7" ht="19.5" customHeight="1">
      <c r="A7" s="21">
        <v>2</v>
      </c>
      <c r="B7" s="21">
        <f>IF('Classifica Femminile'!I8=0,"",'Classifica Femminile'!I8)</f>
        <v>6</v>
      </c>
      <c r="C7" s="21" t="str">
        <f>IF('Classifica Femminile'!J8=0,"",'Classifica Femminile'!J8)</f>
        <v>Nadia De Vecchi</v>
      </c>
      <c r="D7" s="21">
        <f>IF(ISNA(VLOOKUP(B7,'Iscrizione non competitiva'!$A$2:$D$500,4,0)),"",VLOOKUP(B7,'Iscrizione non competitiva'!$A$2:$D$500,4,0))</f>
        <v>1959</v>
      </c>
      <c r="E7" s="39">
        <f>IF(ISNA(VLOOKUP($B7,'Iscrizione non competitiva'!$A$2:$E$500,5,0)),"",VLOOKUP($B7,'Iscrizione non competitiva'!$A$2:$E$500,5,0))</f>
        <v>0</v>
      </c>
      <c r="F7" s="22">
        <f>IF('Classifica Femminile'!L8=0,"",'Classifica Femminile'!L8)</f>
        <v>6.5150462962962966E-2</v>
      </c>
      <c r="G7" s="23">
        <f>IF(F7="","",F7-$F$6)</f>
        <v>1.0138888888888899E-2</v>
      </c>
    </row>
    <row r="8" spans="1:7">
      <c r="A8" s="21">
        <v>3</v>
      </c>
      <c r="B8" s="21">
        <f>IF('Classifica Femminile'!I9=0,"",'Classifica Femminile'!I9)</f>
        <v>32</v>
      </c>
      <c r="C8" s="21" t="str">
        <f>IF('Classifica Femminile'!J9=0,"",'Classifica Femminile'!J9)</f>
        <v>Milena Dalla Piazza</v>
      </c>
      <c r="D8" s="21">
        <f>IF(ISNA(VLOOKUP(B8,'Iscrizione non competitiva'!$A$2:$D$500,4,0)),"",VLOOKUP(B8,'Iscrizione non competitiva'!$A$2:$D$500,4,0))</f>
        <v>1950</v>
      </c>
      <c r="E8" s="39">
        <f>IF(ISNA(VLOOKUP($B8,'Iscrizione non competitiva'!$A$2:$E$500,5,0)),"",VLOOKUP($B8,'Iscrizione non competitiva'!$A$2:$E$500,5,0))</f>
        <v>0</v>
      </c>
      <c r="F8" s="22">
        <f>IF('Classifica Femminile'!L9=0,"",'Classifica Femminile'!L9)</f>
        <v>6.582175925925926E-2</v>
      </c>
      <c r="G8" s="23">
        <f t="shared" ref="G8:G71" si="0">IF(F8="","",F8-$F$6)</f>
        <v>1.0810185185185194E-2</v>
      </c>
    </row>
    <row r="9" spans="1:7">
      <c r="A9" s="21">
        <v>4</v>
      </c>
      <c r="B9" s="21">
        <f>IF('Classifica Femminile'!I10=0,"",'Classifica Femminile'!I10)</f>
        <v>114</v>
      </c>
      <c r="C9" s="21" t="str">
        <f>IF('Classifica Femminile'!J10=0,"",'Classifica Femminile'!J10)</f>
        <v>Paola Ellero</v>
      </c>
      <c r="D9" s="21">
        <f>IF(ISNA(VLOOKUP(B9,'Iscrizione non competitiva'!$A$2:$D$500,4,0)),"",VLOOKUP(B9,'Iscrizione non competitiva'!$A$2:$D$500,4,0))</f>
        <v>1965</v>
      </c>
      <c r="E9" s="39" t="str">
        <f>IF(ISNA(VLOOKUP($B9,'Iscrizione non competitiva'!$A$2:$E$500,5,0)),"",VLOOKUP($B9,'Iscrizione non competitiva'!$A$2:$E$500,5,0))</f>
        <v>Niúteam</v>
      </c>
      <c r="F9" s="22">
        <f>IF('Classifica Femminile'!L10=0,"",'Classifica Femminile'!L10)</f>
        <v>7.8344907407407405E-2</v>
      </c>
      <c r="G9" s="23">
        <f t="shared" si="0"/>
        <v>2.3333333333333338E-2</v>
      </c>
    </row>
    <row r="10" spans="1:7">
      <c r="A10" s="21">
        <v>5</v>
      </c>
      <c r="B10" s="21">
        <f>IF('Classifica Femminile'!I11=0,"",'Classifica Femminile'!I11)</f>
        <v>14</v>
      </c>
      <c r="C10" s="21" t="str">
        <f>IF('Classifica Femminile'!J11=0,"",'Classifica Femminile'!J11)</f>
        <v>Jolanda Da Berto</v>
      </c>
      <c r="D10" s="21">
        <f>IF(ISNA(VLOOKUP(B10,'Iscrizione non competitiva'!$A$2:$D$500,4,0)),"",VLOOKUP(B10,'Iscrizione non competitiva'!$A$2:$D$500,4,0))</f>
        <v>1964</v>
      </c>
      <c r="E10" s="39" t="str">
        <f>IF(ISNA(VLOOKUP($B10,'Iscrizione non competitiva'!$A$2:$E$500,5,0)),"",VLOOKUP($B10,'Iscrizione non competitiva'!$A$2:$E$500,5,0))</f>
        <v>GS I Quaiot</v>
      </c>
      <c r="F10" s="22">
        <f>IF('Classifica Femminile'!L11=0,"",'Classifica Femminile'!L11)</f>
        <v>8.74537037037037E-2</v>
      </c>
      <c r="G10" s="23">
        <f t="shared" si="0"/>
        <v>3.2442129629629633E-2</v>
      </c>
    </row>
    <row r="11" spans="1:7">
      <c r="A11" s="21">
        <v>6</v>
      </c>
      <c r="B11" s="21">
        <f>IF('Classifica Femminile'!I12=0,"",'Classifica Femminile'!I12)</f>
        <v>495</v>
      </c>
      <c r="C11" s="21" t="str">
        <f>IF('Classifica Femminile'!J12=0,"",'Classifica Femminile'!J12)</f>
        <v>CLARABELLA</v>
      </c>
      <c r="D11" s="21">
        <f>IF(ISNA(VLOOKUP(B11,'Iscrizione non competitiva'!$A$2:$D$500,4,0)),"",VLOOKUP(B11,'Iscrizione non competitiva'!$A$2:$D$500,4,0))</f>
        <v>1960</v>
      </c>
      <c r="E11" s="39">
        <f>IF(ISNA(VLOOKUP($B11,'Iscrizione non competitiva'!$A$2:$E$500,5,0)),"",VLOOKUP($B11,'Iscrizione non competitiva'!$A$2:$E$500,5,0))</f>
        <v>0</v>
      </c>
      <c r="F11" s="22">
        <f>IF('Classifica Femminile'!L12=0,"",'Classifica Femminile'!L12)</f>
        <v>0.75</v>
      </c>
      <c r="G11" s="23">
        <f t="shared" si="0"/>
        <v>0.69498842592592591</v>
      </c>
    </row>
    <row r="12" spans="1:7">
      <c r="A12" s="21">
        <v>7</v>
      </c>
      <c r="B12" s="21" t="str">
        <f>IF('Classifica Femminile'!I13=0,"",'Classifica Femminile'!I13)</f>
        <v/>
      </c>
      <c r="C12" s="21" t="str">
        <f>IF('Classifica Femminile'!J13=0,"",'Classifica Femminile'!J13)</f>
        <v/>
      </c>
      <c r="D12" s="21" t="str">
        <f>IF(ISNA(VLOOKUP(B12,'Iscrizione non competitiva'!$A$2:$D$500,4,0)),"",VLOOKUP(B12,'Iscrizione non competitiva'!$A$2:$D$500,4,0))</f>
        <v/>
      </c>
      <c r="E12" s="39" t="str">
        <f>IF(ISNA(VLOOKUP($B12,'Iscrizione non competitiva'!$A$2:$E$500,5,0)),"",VLOOKUP($B12,'Iscrizione non competitiva'!$A$2:$E$500,5,0))</f>
        <v/>
      </c>
      <c r="F12" s="22" t="str">
        <f>IF('Classifica Femminile'!L13=0,"",'Classifica Femminile'!L13)</f>
        <v/>
      </c>
      <c r="G12" s="23" t="str">
        <f t="shared" si="0"/>
        <v/>
      </c>
    </row>
    <row r="13" spans="1:7">
      <c r="A13" s="21">
        <v>8</v>
      </c>
      <c r="B13" s="21" t="str">
        <f>IF('Classifica Femminile'!I14=0,"",'Classifica Femminile'!I14)</f>
        <v/>
      </c>
      <c r="C13" s="21" t="str">
        <f>IF('Classifica Femminile'!J14=0,"",'Classifica Femminile'!J14)</f>
        <v/>
      </c>
      <c r="D13" s="21" t="str">
        <f>IF(ISNA(VLOOKUP(B13,'Iscrizione non competitiva'!$A$2:$D$500,4,0)),"",VLOOKUP(B13,'Iscrizione non competitiva'!$A$2:$D$500,4,0))</f>
        <v/>
      </c>
      <c r="E13" s="39" t="str">
        <f>IF(ISNA(VLOOKUP($B13,'Iscrizione non competitiva'!$A$2:$E$500,5,0)),"",VLOOKUP($B13,'Iscrizione non competitiva'!$A$2:$E$500,5,0))</f>
        <v/>
      </c>
      <c r="F13" s="22" t="str">
        <f>IF('Classifica Femminile'!L14=0,"",'Classifica Femminile'!L14)</f>
        <v/>
      </c>
      <c r="G13" s="23" t="str">
        <f t="shared" si="0"/>
        <v/>
      </c>
    </row>
    <row r="14" spans="1:7">
      <c r="A14" s="21">
        <v>9</v>
      </c>
      <c r="B14" s="21" t="str">
        <f>IF('Classifica Femminile'!I15=0,"",'Classifica Femminile'!I15)</f>
        <v/>
      </c>
      <c r="C14" s="21" t="str">
        <f>IF('Classifica Femminile'!J15=0,"",'Classifica Femminile'!J15)</f>
        <v/>
      </c>
      <c r="D14" s="21" t="str">
        <f>IF(ISNA(VLOOKUP(B14,'Iscrizione non competitiva'!$A$2:$D$500,4,0)),"",VLOOKUP(B14,'Iscrizione non competitiva'!$A$2:$D$500,4,0))</f>
        <v/>
      </c>
      <c r="E14" s="39" t="str">
        <f>IF(ISNA(VLOOKUP($B14,'Iscrizione non competitiva'!$A$2:$E$500,5,0)),"",VLOOKUP($B14,'Iscrizione non competitiva'!$A$2:$E$500,5,0))</f>
        <v/>
      </c>
      <c r="F14" s="22" t="str">
        <f>IF('Classifica Femminile'!L15=0,"",'Classifica Femminile'!L15)</f>
        <v/>
      </c>
      <c r="G14" s="23" t="str">
        <f t="shared" si="0"/>
        <v/>
      </c>
    </row>
    <row r="15" spans="1:7">
      <c r="A15" s="21">
        <v>10</v>
      </c>
      <c r="B15" s="21" t="str">
        <f>IF('Classifica Femminile'!I16=0,"",'Classifica Femminile'!I16)</f>
        <v/>
      </c>
      <c r="C15" s="21" t="str">
        <f>IF('Classifica Femminile'!J16=0,"",'Classifica Femminile'!J16)</f>
        <v/>
      </c>
      <c r="D15" s="21" t="str">
        <f>IF(ISNA(VLOOKUP(B15,'Iscrizione non competitiva'!$A$2:$D$500,4,0)),"",VLOOKUP(B15,'Iscrizione non competitiva'!$A$2:$D$500,4,0))</f>
        <v/>
      </c>
      <c r="E15" s="39" t="str">
        <f>IF(ISNA(VLOOKUP($B15,'Iscrizione non competitiva'!$A$2:$E$500,5,0)),"",VLOOKUP($B15,'Iscrizione non competitiva'!$A$2:$E$500,5,0))</f>
        <v/>
      </c>
      <c r="F15" s="22" t="str">
        <f>IF('Classifica Femminile'!L16=0,"",'Classifica Femminile'!L16)</f>
        <v/>
      </c>
      <c r="G15" s="23" t="str">
        <f t="shared" si="0"/>
        <v/>
      </c>
    </row>
    <row r="16" spans="1:7">
      <c r="A16" s="21">
        <v>11</v>
      </c>
      <c r="B16" s="21" t="str">
        <f>IF('Classifica Femminile'!I17=0,"",'Classifica Femminile'!I17)</f>
        <v/>
      </c>
      <c r="C16" s="21" t="str">
        <f>IF('Classifica Femminile'!J17=0,"",'Classifica Femminile'!J17)</f>
        <v/>
      </c>
      <c r="D16" s="21" t="str">
        <f>IF(ISNA(VLOOKUP(B16,'Iscrizione non competitiva'!$A$2:$D$500,4,0)),"",VLOOKUP(B16,'Iscrizione non competitiva'!$A$2:$D$500,4,0))</f>
        <v/>
      </c>
      <c r="E16" s="39" t="str">
        <f>IF(ISNA(VLOOKUP($B16,'Iscrizione non competitiva'!$A$2:$E$500,5,0)),"",VLOOKUP($B16,'Iscrizione non competitiva'!$A$2:$E$500,5,0))</f>
        <v/>
      </c>
      <c r="F16" s="22" t="str">
        <f>IF('Classifica Femminile'!L17=0,"",'Classifica Femminile'!L17)</f>
        <v/>
      </c>
      <c r="G16" s="23" t="str">
        <f t="shared" si="0"/>
        <v/>
      </c>
    </row>
    <row r="17" spans="1:7">
      <c r="A17" s="21">
        <v>12</v>
      </c>
      <c r="B17" s="21" t="str">
        <f>IF('Classifica Femminile'!I18=0,"",'Classifica Femminile'!I18)</f>
        <v/>
      </c>
      <c r="C17" s="21" t="str">
        <f>IF('Classifica Femminile'!J18=0,"",'Classifica Femminile'!J18)</f>
        <v/>
      </c>
      <c r="D17" s="21" t="str">
        <f>IF(ISNA(VLOOKUP(B17,'Iscrizione non competitiva'!$A$2:$D$500,4,0)),"",VLOOKUP(B17,'Iscrizione non competitiva'!$A$2:$D$500,4,0))</f>
        <v/>
      </c>
      <c r="E17" s="39" t="str">
        <f>IF(ISNA(VLOOKUP($B17,'Iscrizione non competitiva'!$A$2:$E$500,5,0)),"",VLOOKUP($B17,'Iscrizione non competitiva'!$A$2:$E$500,5,0))</f>
        <v/>
      </c>
      <c r="F17" s="22" t="str">
        <f>IF('Classifica Femminile'!L18=0,"",'Classifica Femminile'!L18)</f>
        <v/>
      </c>
      <c r="G17" s="23" t="str">
        <f t="shared" si="0"/>
        <v/>
      </c>
    </row>
    <row r="18" spans="1:7">
      <c r="A18" s="21">
        <v>13</v>
      </c>
      <c r="B18" s="21" t="str">
        <f>IF('Classifica Femminile'!I19=0,"",'Classifica Femminile'!I19)</f>
        <v/>
      </c>
      <c r="C18" s="21" t="str">
        <f>IF('Classifica Femminile'!J19=0,"",'Classifica Femminile'!J19)</f>
        <v/>
      </c>
      <c r="D18" s="21" t="str">
        <f>IF(ISNA(VLOOKUP(B18,'Iscrizione non competitiva'!$A$2:$D$500,4,0)),"",VLOOKUP(B18,'Iscrizione non competitiva'!$A$2:$D$500,4,0))</f>
        <v/>
      </c>
      <c r="E18" s="39" t="str">
        <f>IF(ISNA(VLOOKUP($B18,'Iscrizione non competitiva'!$A$2:$E$500,5,0)),"",VLOOKUP($B18,'Iscrizione non competitiva'!$A$2:$E$500,5,0))</f>
        <v/>
      </c>
      <c r="F18" s="22" t="str">
        <f>IF('Classifica Femminile'!L19=0,"",'Classifica Femminile'!L19)</f>
        <v/>
      </c>
      <c r="G18" s="23" t="str">
        <f t="shared" si="0"/>
        <v/>
      </c>
    </row>
    <row r="19" spans="1:7">
      <c r="A19" s="21">
        <v>14</v>
      </c>
      <c r="B19" s="21" t="str">
        <f>IF('Classifica Femminile'!I20=0,"",'Classifica Femminile'!I20)</f>
        <v/>
      </c>
      <c r="C19" s="21" t="str">
        <f>IF('Classifica Femminile'!J20=0,"",'Classifica Femminile'!J20)</f>
        <v/>
      </c>
      <c r="D19" s="21" t="str">
        <f>IF(ISNA(VLOOKUP(B19,'Iscrizione non competitiva'!$A$2:$D$500,4,0)),"",VLOOKUP(B19,'Iscrizione non competitiva'!$A$2:$D$500,4,0))</f>
        <v/>
      </c>
      <c r="E19" s="39" t="str">
        <f>IF(ISNA(VLOOKUP($B19,'Iscrizione non competitiva'!$A$2:$E$500,5,0)),"",VLOOKUP($B19,'Iscrizione non competitiva'!$A$2:$E$500,5,0))</f>
        <v/>
      </c>
      <c r="F19" s="22" t="str">
        <f>IF('Classifica Femminile'!L20=0,"",'Classifica Femminile'!L20)</f>
        <v/>
      </c>
      <c r="G19" s="23" t="str">
        <f t="shared" si="0"/>
        <v/>
      </c>
    </row>
    <row r="20" spans="1:7">
      <c r="A20" s="21">
        <v>15</v>
      </c>
      <c r="B20" s="21" t="str">
        <f>IF('Classifica Femminile'!I21=0,"",'Classifica Femminile'!I21)</f>
        <v/>
      </c>
      <c r="C20" s="21" t="str">
        <f>IF('Classifica Femminile'!J21=0,"",'Classifica Femminile'!J21)</f>
        <v/>
      </c>
      <c r="D20" s="21" t="str">
        <f>IF(ISNA(VLOOKUP(B20,'Iscrizione non competitiva'!$A$2:$D$500,4,0)),"",VLOOKUP(B20,'Iscrizione non competitiva'!$A$2:$D$500,4,0))</f>
        <v/>
      </c>
      <c r="E20" s="39" t="str">
        <f>IF(ISNA(VLOOKUP($B20,'Iscrizione non competitiva'!$A$2:$E$500,5,0)),"",VLOOKUP($B20,'Iscrizione non competitiva'!$A$2:$E$500,5,0))</f>
        <v/>
      </c>
      <c r="F20" s="22" t="str">
        <f>IF('Classifica Femminile'!L21=0,"",'Classifica Femminile'!L21)</f>
        <v/>
      </c>
      <c r="G20" s="23" t="str">
        <f t="shared" si="0"/>
        <v/>
      </c>
    </row>
    <row r="21" spans="1:7">
      <c r="A21" s="21">
        <v>16</v>
      </c>
      <c r="B21" s="21" t="str">
        <f>IF('Classifica Femminile'!I22=0,"",'Classifica Femminile'!I22)</f>
        <v/>
      </c>
      <c r="C21" s="21" t="str">
        <f>IF('Classifica Femminile'!J22=0,"",'Classifica Femminile'!J22)</f>
        <v/>
      </c>
      <c r="D21" s="21" t="str">
        <f>IF(ISNA(VLOOKUP(B21,'Iscrizione non competitiva'!$A$2:$D$500,4,0)),"",VLOOKUP(B21,'Iscrizione non competitiva'!$A$2:$D$500,4,0))</f>
        <v/>
      </c>
      <c r="E21" s="39" t="str">
        <f>IF(ISNA(VLOOKUP($B21,'Iscrizione non competitiva'!$A$2:$E$500,5,0)),"",VLOOKUP($B21,'Iscrizione non competitiva'!$A$2:$E$500,5,0))</f>
        <v/>
      </c>
      <c r="F21" s="22" t="str">
        <f>IF('Classifica Femminile'!L22=0,"",'Classifica Femminile'!L22)</f>
        <v/>
      </c>
      <c r="G21" s="23" t="str">
        <f t="shared" si="0"/>
        <v/>
      </c>
    </row>
    <row r="22" spans="1:7">
      <c r="A22" s="21">
        <v>17</v>
      </c>
      <c r="B22" s="21" t="str">
        <f>IF('Classifica Femminile'!I23=0,"",'Classifica Femminile'!I23)</f>
        <v/>
      </c>
      <c r="C22" s="21" t="str">
        <f>IF('Classifica Femminile'!J23=0,"",'Classifica Femminile'!J23)</f>
        <v/>
      </c>
      <c r="D22" s="21" t="str">
        <f>IF(ISNA(VLOOKUP(B22,'Iscrizione non competitiva'!$A$2:$D$500,4,0)),"",VLOOKUP(B22,'Iscrizione non competitiva'!$A$2:$D$500,4,0))</f>
        <v/>
      </c>
      <c r="E22" s="39" t="str">
        <f>IF(ISNA(VLOOKUP($B22,'Iscrizione non competitiva'!$A$2:$E$500,5,0)),"",VLOOKUP($B22,'Iscrizione non competitiva'!$A$2:$E$500,5,0))</f>
        <v/>
      </c>
      <c r="F22" s="22" t="str">
        <f>IF('Classifica Femminile'!L23=0,"",'Classifica Femminile'!L23)</f>
        <v/>
      </c>
      <c r="G22" s="23" t="str">
        <f t="shared" si="0"/>
        <v/>
      </c>
    </row>
    <row r="23" spans="1:7">
      <c r="A23" s="21">
        <v>18</v>
      </c>
      <c r="B23" s="21" t="str">
        <f>IF('Classifica Femminile'!I24=0,"",'Classifica Femminile'!I24)</f>
        <v/>
      </c>
      <c r="C23" s="21" t="str">
        <f>IF('Classifica Femminile'!J24=0,"",'Classifica Femminile'!J24)</f>
        <v/>
      </c>
      <c r="D23" s="21" t="str">
        <f>IF(ISNA(VLOOKUP(B23,'Iscrizione non competitiva'!$A$2:$D$500,4,0)),"",VLOOKUP(B23,'Iscrizione non competitiva'!$A$2:$D$500,4,0))</f>
        <v/>
      </c>
      <c r="E23" s="39" t="str">
        <f>IF(ISNA(VLOOKUP($B23,'Iscrizione non competitiva'!$A$2:$E$500,5,0)),"",VLOOKUP($B23,'Iscrizione non competitiva'!$A$2:$E$500,5,0))</f>
        <v/>
      </c>
      <c r="F23" s="22" t="str">
        <f>IF('Classifica Femminile'!L24=0,"",'Classifica Femminile'!L24)</f>
        <v/>
      </c>
      <c r="G23" s="23" t="str">
        <f t="shared" si="0"/>
        <v/>
      </c>
    </row>
    <row r="24" spans="1:7">
      <c r="A24" s="21">
        <v>19</v>
      </c>
      <c r="B24" s="21" t="str">
        <f>IF('Classifica Femminile'!I25=0,"",'Classifica Femminile'!I25)</f>
        <v/>
      </c>
      <c r="C24" s="21" t="str">
        <f>IF('Classifica Femminile'!J25=0,"",'Classifica Femminile'!J25)</f>
        <v/>
      </c>
      <c r="D24" s="21" t="str">
        <f>IF(ISNA(VLOOKUP(B24,'Iscrizione non competitiva'!$A$2:$D$500,4,0)),"",VLOOKUP(B24,'Iscrizione non competitiva'!$A$2:$D$500,4,0))</f>
        <v/>
      </c>
      <c r="E24" s="39" t="str">
        <f>IF(ISNA(VLOOKUP($B24,'Iscrizione non competitiva'!$A$2:$E$500,5,0)),"",VLOOKUP($B24,'Iscrizione non competitiva'!$A$2:$E$500,5,0))</f>
        <v/>
      </c>
      <c r="F24" s="22" t="str">
        <f>IF('Classifica Femminile'!L25=0,"",'Classifica Femminile'!L25)</f>
        <v/>
      </c>
      <c r="G24" s="23" t="str">
        <f t="shared" si="0"/>
        <v/>
      </c>
    </row>
    <row r="25" spans="1:7">
      <c r="A25" s="21">
        <v>20</v>
      </c>
      <c r="B25" s="21" t="str">
        <f>IF('Classifica Femminile'!I26=0,"",'Classifica Femminile'!I26)</f>
        <v/>
      </c>
      <c r="C25" s="21" t="str">
        <f>IF('Classifica Femminile'!J26=0,"",'Classifica Femminile'!J26)</f>
        <v/>
      </c>
      <c r="D25" s="21" t="str">
        <f>IF(ISNA(VLOOKUP(B25,'Iscrizione non competitiva'!$A$2:$D$500,4,0)),"",VLOOKUP(B25,'Iscrizione non competitiva'!$A$2:$D$500,4,0))</f>
        <v/>
      </c>
      <c r="E25" s="39" t="str">
        <f>IF(ISNA(VLOOKUP($B25,'Iscrizione non competitiva'!$A$2:$E$500,5,0)),"",VLOOKUP($B25,'Iscrizione non competitiva'!$A$2:$E$500,5,0))</f>
        <v/>
      </c>
      <c r="F25" s="22" t="str">
        <f>IF('Classifica Femminile'!L26=0,"",'Classifica Femminile'!L26)</f>
        <v/>
      </c>
      <c r="G25" s="23" t="str">
        <f t="shared" si="0"/>
        <v/>
      </c>
    </row>
    <row r="26" spans="1:7">
      <c r="A26" s="21">
        <v>21</v>
      </c>
      <c r="B26" s="21" t="str">
        <f>IF('Classifica Femminile'!I27=0,"",'Classifica Femminile'!I27)</f>
        <v/>
      </c>
      <c r="C26" s="21" t="str">
        <f>IF('Classifica Femminile'!J27=0,"",'Classifica Femminile'!J27)</f>
        <v/>
      </c>
      <c r="D26" s="21" t="str">
        <f>IF(ISNA(VLOOKUP(B26,'Iscrizione non competitiva'!$A$2:$D$500,4,0)),"",VLOOKUP(B26,'Iscrizione non competitiva'!$A$2:$D$500,4,0))</f>
        <v/>
      </c>
      <c r="E26" s="39" t="str">
        <f>IF(ISNA(VLOOKUP($B26,'Iscrizione non competitiva'!$A$2:$E$500,5,0)),"",VLOOKUP($B26,'Iscrizione non competitiva'!$A$2:$E$500,5,0))</f>
        <v/>
      </c>
      <c r="F26" s="22" t="str">
        <f>IF('Classifica Femminile'!L27=0,"",'Classifica Femminile'!L27)</f>
        <v/>
      </c>
      <c r="G26" s="23" t="str">
        <f t="shared" si="0"/>
        <v/>
      </c>
    </row>
    <row r="27" spans="1:7">
      <c r="A27" s="21">
        <v>22</v>
      </c>
      <c r="B27" s="21" t="str">
        <f>IF('Classifica Femminile'!I28=0,"",'Classifica Femminile'!I28)</f>
        <v/>
      </c>
      <c r="C27" s="21" t="str">
        <f>IF('Classifica Femminile'!J28=0,"",'Classifica Femminile'!J28)</f>
        <v/>
      </c>
      <c r="D27" s="21" t="str">
        <f>IF(ISNA(VLOOKUP(B27,'Iscrizione non competitiva'!$A$2:$D$500,4,0)),"",VLOOKUP(B27,'Iscrizione non competitiva'!$A$2:$D$500,4,0))</f>
        <v/>
      </c>
      <c r="E27" s="39" t="str">
        <f>IF(ISNA(VLOOKUP($B27,'Iscrizione non competitiva'!$A$2:$E$500,5,0)),"",VLOOKUP($B27,'Iscrizione non competitiva'!$A$2:$E$500,5,0))</f>
        <v/>
      </c>
      <c r="F27" s="22" t="str">
        <f>IF('Classifica Femminile'!L28=0,"",'Classifica Femminile'!L28)</f>
        <v/>
      </c>
      <c r="G27" s="23" t="str">
        <f t="shared" si="0"/>
        <v/>
      </c>
    </row>
    <row r="28" spans="1:7">
      <c r="A28" s="21">
        <v>23</v>
      </c>
      <c r="B28" s="21" t="str">
        <f>IF('Classifica Femminile'!I29=0,"",'Classifica Femminile'!I29)</f>
        <v/>
      </c>
      <c r="C28" s="21" t="str">
        <f>IF('Classifica Femminile'!J29=0,"",'Classifica Femminile'!J29)</f>
        <v/>
      </c>
      <c r="D28" s="21" t="str">
        <f>IF(ISNA(VLOOKUP(B28,'Iscrizione non competitiva'!$A$2:$D$500,4,0)),"",VLOOKUP(B28,'Iscrizione non competitiva'!$A$2:$D$500,4,0))</f>
        <v/>
      </c>
      <c r="E28" s="39" t="str">
        <f>IF(ISNA(VLOOKUP($B28,'Iscrizione non competitiva'!$A$2:$E$500,5,0)),"",VLOOKUP($B28,'Iscrizione non competitiva'!$A$2:$E$500,5,0))</f>
        <v/>
      </c>
      <c r="F28" s="22" t="str">
        <f>IF('Classifica Femminile'!L29=0,"",'Classifica Femminile'!L29)</f>
        <v/>
      </c>
      <c r="G28" s="23" t="str">
        <f t="shared" si="0"/>
        <v/>
      </c>
    </row>
    <row r="29" spans="1:7">
      <c r="A29" s="21">
        <v>24</v>
      </c>
      <c r="B29" s="21" t="str">
        <f>IF('Classifica Femminile'!I30=0,"",'Classifica Femminile'!I30)</f>
        <v/>
      </c>
      <c r="C29" s="21" t="str">
        <f>IF('Classifica Femminile'!J30=0,"",'Classifica Femminile'!J30)</f>
        <v/>
      </c>
      <c r="D29" s="21" t="str">
        <f>IF(ISNA(VLOOKUP(B29,'Iscrizione non competitiva'!$A$2:$D$500,4,0)),"",VLOOKUP(B29,'Iscrizione non competitiva'!$A$2:$D$500,4,0))</f>
        <v/>
      </c>
      <c r="E29" s="39" t="str">
        <f>IF(ISNA(VLOOKUP($B29,'Iscrizione non competitiva'!$A$2:$E$500,5,0)),"",VLOOKUP($B29,'Iscrizione non competitiva'!$A$2:$E$500,5,0))</f>
        <v/>
      </c>
      <c r="F29" s="22" t="str">
        <f>IF('Classifica Femminile'!L30=0,"",'Classifica Femminile'!L30)</f>
        <v/>
      </c>
      <c r="G29" s="23" t="str">
        <f t="shared" si="0"/>
        <v/>
      </c>
    </row>
    <row r="30" spans="1:7">
      <c r="A30" s="21">
        <v>25</v>
      </c>
      <c r="B30" s="21" t="str">
        <f>IF('Classifica Femminile'!I31=0,"",'Classifica Femminile'!I31)</f>
        <v/>
      </c>
      <c r="C30" s="21" t="str">
        <f>IF('Classifica Femminile'!J31=0,"",'Classifica Femminile'!J31)</f>
        <v/>
      </c>
      <c r="D30" s="21" t="str">
        <f>IF(ISNA(VLOOKUP(B30,'Iscrizione non competitiva'!$A$2:$D$500,4,0)),"",VLOOKUP(B30,'Iscrizione non competitiva'!$A$2:$D$500,4,0))</f>
        <v/>
      </c>
      <c r="E30" s="39" t="str">
        <f>IF(ISNA(VLOOKUP($B30,'Iscrizione non competitiva'!$A$2:$E$500,5,0)),"",VLOOKUP($B30,'Iscrizione non competitiva'!$A$2:$E$500,5,0))</f>
        <v/>
      </c>
      <c r="F30" s="22" t="str">
        <f>IF('Classifica Femminile'!L31=0,"",'Classifica Femminile'!L31)</f>
        <v/>
      </c>
      <c r="G30" s="23" t="str">
        <f t="shared" si="0"/>
        <v/>
      </c>
    </row>
    <row r="31" spans="1:7">
      <c r="A31" s="21">
        <v>26</v>
      </c>
      <c r="B31" s="21" t="str">
        <f>IF('Classifica Femminile'!I32=0,"",'Classifica Femminile'!I32)</f>
        <v/>
      </c>
      <c r="C31" s="21" t="str">
        <f>IF('Classifica Femminile'!J32=0,"",'Classifica Femminile'!J32)</f>
        <v/>
      </c>
      <c r="D31" s="21" t="str">
        <f>IF(ISNA(VLOOKUP(B31,'Iscrizione non competitiva'!$A$2:$D$500,4,0)),"",VLOOKUP(B31,'Iscrizione non competitiva'!$A$2:$D$500,4,0))</f>
        <v/>
      </c>
      <c r="E31" s="39" t="str">
        <f>IF(ISNA(VLOOKUP($B31,'Iscrizione non competitiva'!$A$2:$E$500,5,0)),"",VLOOKUP($B31,'Iscrizione non competitiva'!$A$2:$E$500,5,0))</f>
        <v/>
      </c>
      <c r="F31" s="22" t="str">
        <f>IF('Classifica Femminile'!L32=0,"",'Classifica Femminile'!L32)</f>
        <v/>
      </c>
      <c r="G31" s="23" t="str">
        <f t="shared" si="0"/>
        <v/>
      </c>
    </row>
    <row r="32" spans="1:7">
      <c r="A32" s="21">
        <v>27</v>
      </c>
      <c r="B32" s="21" t="str">
        <f>IF('Classifica Femminile'!I33=0,"",'Classifica Femminile'!I33)</f>
        <v/>
      </c>
      <c r="C32" s="21" t="str">
        <f>IF('Classifica Femminile'!J33=0,"",'Classifica Femminile'!J33)</f>
        <v/>
      </c>
      <c r="D32" s="21" t="str">
        <f>IF(ISNA(VLOOKUP(B32,'Iscrizione non competitiva'!$A$2:$D$500,4,0)),"",VLOOKUP(B32,'Iscrizione non competitiva'!$A$2:$D$500,4,0))</f>
        <v/>
      </c>
      <c r="E32" s="39" t="str">
        <f>IF(ISNA(VLOOKUP($B32,'Iscrizione non competitiva'!$A$2:$E$500,5,0)),"",VLOOKUP($B32,'Iscrizione non competitiva'!$A$2:$E$500,5,0))</f>
        <v/>
      </c>
      <c r="F32" s="22" t="str">
        <f>IF('Classifica Femminile'!L33=0,"",'Classifica Femminile'!L33)</f>
        <v/>
      </c>
      <c r="G32" s="23" t="str">
        <f t="shared" si="0"/>
        <v/>
      </c>
    </row>
    <row r="33" spans="1:7">
      <c r="A33" s="21">
        <v>28</v>
      </c>
      <c r="B33" s="21" t="str">
        <f>IF('Classifica Femminile'!I34=0,"",'Classifica Femminile'!I34)</f>
        <v/>
      </c>
      <c r="C33" s="21" t="str">
        <f>IF('Classifica Femminile'!J34=0,"",'Classifica Femminile'!J34)</f>
        <v/>
      </c>
      <c r="D33" s="21" t="str">
        <f>IF(ISNA(VLOOKUP(B33,'Iscrizione non competitiva'!$A$2:$D$500,4,0)),"",VLOOKUP(B33,'Iscrizione non competitiva'!$A$2:$D$500,4,0))</f>
        <v/>
      </c>
      <c r="E33" s="39" t="str">
        <f>IF(ISNA(VLOOKUP($B33,'Iscrizione non competitiva'!$A$2:$E$500,5,0)),"",VLOOKUP($B33,'Iscrizione non competitiva'!$A$2:$E$500,5,0))</f>
        <v/>
      </c>
      <c r="F33" s="22" t="str">
        <f>IF('Classifica Femminile'!L34=0,"",'Classifica Femminile'!L34)</f>
        <v/>
      </c>
      <c r="G33" s="23" t="str">
        <f t="shared" si="0"/>
        <v/>
      </c>
    </row>
    <row r="34" spans="1:7">
      <c r="A34" s="21">
        <v>29</v>
      </c>
      <c r="B34" s="21" t="str">
        <f>IF('Classifica Femminile'!I35=0,"",'Classifica Femminile'!I35)</f>
        <v/>
      </c>
      <c r="C34" s="21" t="str">
        <f>IF('Classifica Femminile'!J35=0,"",'Classifica Femminile'!J35)</f>
        <v/>
      </c>
      <c r="D34" s="21" t="str">
        <f>IF(ISNA(VLOOKUP(B34,'Iscrizione non competitiva'!$A$2:$D$500,4,0)),"",VLOOKUP(B34,'Iscrizione non competitiva'!$A$2:$D$500,4,0))</f>
        <v/>
      </c>
      <c r="E34" s="39" t="str">
        <f>IF(ISNA(VLOOKUP($B34,'Iscrizione non competitiva'!$A$2:$E$500,5,0)),"",VLOOKUP($B34,'Iscrizione non competitiva'!$A$2:$E$500,5,0))</f>
        <v/>
      </c>
      <c r="F34" s="22" t="str">
        <f>IF('Classifica Femminile'!L35=0,"",'Classifica Femminile'!L35)</f>
        <v/>
      </c>
      <c r="G34" s="23" t="str">
        <f t="shared" si="0"/>
        <v/>
      </c>
    </row>
    <row r="35" spans="1:7">
      <c r="A35" s="21">
        <v>30</v>
      </c>
      <c r="B35" s="21" t="str">
        <f>IF('Classifica Femminile'!I36=0,"",'Classifica Femminile'!I36)</f>
        <v/>
      </c>
      <c r="C35" s="21" t="str">
        <f>IF('Classifica Femminile'!J36=0,"",'Classifica Femminile'!J36)</f>
        <v/>
      </c>
      <c r="D35" s="21" t="str">
        <f>IF(ISNA(VLOOKUP(B35,'Iscrizione non competitiva'!$A$2:$D$500,4,0)),"",VLOOKUP(B35,'Iscrizione non competitiva'!$A$2:$D$500,4,0))</f>
        <v/>
      </c>
      <c r="E35" s="39" t="str">
        <f>IF(ISNA(VLOOKUP($B35,'Iscrizione non competitiva'!$A$2:$E$500,5,0)),"",VLOOKUP($B35,'Iscrizione non competitiva'!$A$2:$E$500,5,0))</f>
        <v/>
      </c>
      <c r="F35" s="22" t="str">
        <f>IF('Classifica Femminile'!L36=0,"",'Classifica Femminile'!L36)</f>
        <v/>
      </c>
      <c r="G35" s="23" t="str">
        <f t="shared" si="0"/>
        <v/>
      </c>
    </row>
    <row r="36" spans="1:7">
      <c r="A36" s="21">
        <v>31</v>
      </c>
      <c r="B36" s="21" t="str">
        <f>IF('Classifica Femminile'!I37=0,"",'Classifica Femminile'!I37)</f>
        <v/>
      </c>
      <c r="C36" s="21" t="str">
        <f>IF('Classifica Femminile'!J37=0,"",'Classifica Femminile'!J37)</f>
        <v/>
      </c>
      <c r="D36" s="21" t="str">
        <f>IF(ISNA(VLOOKUP(B36,'Iscrizione non competitiva'!$A$2:$D$500,4,0)),"",VLOOKUP(B36,'Iscrizione non competitiva'!$A$2:$D$500,4,0))</f>
        <v/>
      </c>
      <c r="E36" s="39" t="str">
        <f>IF(ISNA(VLOOKUP($B36,'Iscrizione non competitiva'!$A$2:$E$500,5,0)),"",VLOOKUP($B36,'Iscrizione non competitiva'!$A$2:$E$500,5,0))</f>
        <v/>
      </c>
      <c r="F36" s="22" t="str">
        <f>IF('Classifica Femminile'!L37=0,"",'Classifica Femminile'!L37)</f>
        <v/>
      </c>
      <c r="G36" s="23" t="str">
        <f t="shared" si="0"/>
        <v/>
      </c>
    </row>
    <row r="37" spans="1:7">
      <c r="A37" s="21">
        <v>32</v>
      </c>
      <c r="B37" s="21" t="str">
        <f>IF('Classifica Femminile'!I38=0,"",'Classifica Femminile'!I38)</f>
        <v/>
      </c>
      <c r="C37" s="21" t="str">
        <f>IF('Classifica Femminile'!J38=0,"",'Classifica Femminile'!J38)</f>
        <v/>
      </c>
      <c r="D37" s="21" t="str">
        <f>IF(ISNA(VLOOKUP(B37,'Iscrizione non competitiva'!$A$2:$D$500,4,0)),"",VLOOKUP(B37,'Iscrizione non competitiva'!$A$2:$D$500,4,0))</f>
        <v/>
      </c>
      <c r="E37" s="39" t="str">
        <f>IF(ISNA(VLOOKUP($B37,'Iscrizione non competitiva'!$A$2:$E$500,5,0)),"",VLOOKUP($B37,'Iscrizione non competitiva'!$A$2:$E$500,5,0))</f>
        <v/>
      </c>
      <c r="F37" s="22" t="str">
        <f>IF('Classifica Femminile'!L38=0,"",'Classifica Femminile'!L38)</f>
        <v/>
      </c>
      <c r="G37" s="23" t="str">
        <f t="shared" si="0"/>
        <v/>
      </c>
    </row>
    <row r="38" spans="1:7">
      <c r="A38" s="21">
        <v>33</v>
      </c>
      <c r="B38" s="21" t="str">
        <f>IF('Classifica Femminile'!I39=0,"",'Classifica Femminile'!I39)</f>
        <v/>
      </c>
      <c r="C38" s="21" t="str">
        <f>IF('Classifica Femminile'!J39=0,"",'Classifica Femminile'!J39)</f>
        <v/>
      </c>
      <c r="D38" s="21" t="str">
        <f>IF(ISNA(VLOOKUP(B38,'Iscrizione non competitiva'!$A$2:$D$500,4,0)),"",VLOOKUP(B38,'Iscrizione non competitiva'!$A$2:$D$500,4,0))</f>
        <v/>
      </c>
      <c r="E38" s="39" t="str">
        <f>IF(ISNA(VLOOKUP($B38,'Iscrizione non competitiva'!$A$2:$E$500,5,0)),"",VLOOKUP($B38,'Iscrizione non competitiva'!$A$2:$E$500,5,0))</f>
        <v/>
      </c>
      <c r="F38" s="22" t="str">
        <f>IF('Classifica Femminile'!L39=0,"",'Classifica Femminile'!L39)</f>
        <v/>
      </c>
      <c r="G38" s="23" t="str">
        <f t="shared" si="0"/>
        <v/>
      </c>
    </row>
    <row r="39" spans="1:7">
      <c r="A39" s="21">
        <v>34</v>
      </c>
      <c r="B39" s="21" t="str">
        <f>IF('Classifica Femminile'!I40=0,"",'Classifica Femminile'!I40)</f>
        <v/>
      </c>
      <c r="C39" s="21" t="str">
        <f>IF('Classifica Femminile'!J40=0,"",'Classifica Femminile'!J40)</f>
        <v/>
      </c>
      <c r="D39" s="21" t="str">
        <f>IF(ISNA(VLOOKUP(B39,'Iscrizione non competitiva'!$A$2:$D$500,4,0)),"",VLOOKUP(B39,'Iscrizione non competitiva'!$A$2:$D$500,4,0))</f>
        <v/>
      </c>
      <c r="E39" s="39" t="str">
        <f>IF(ISNA(VLOOKUP($B39,'Iscrizione non competitiva'!$A$2:$E$500,5,0)),"",VLOOKUP($B39,'Iscrizione non competitiva'!$A$2:$E$500,5,0))</f>
        <v/>
      </c>
      <c r="F39" s="22" t="str">
        <f>IF('Classifica Femminile'!L40=0,"",'Classifica Femminile'!L40)</f>
        <v/>
      </c>
      <c r="G39" s="23" t="str">
        <f t="shared" si="0"/>
        <v/>
      </c>
    </row>
    <row r="40" spans="1:7">
      <c r="A40" s="21">
        <v>35</v>
      </c>
      <c r="B40" s="21" t="str">
        <f>IF('Classifica Femminile'!I41=0,"",'Classifica Femminile'!I41)</f>
        <v/>
      </c>
      <c r="C40" s="21" t="str">
        <f>IF('Classifica Femminile'!J41=0,"",'Classifica Femminile'!J41)</f>
        <v/>
      </c>
      <c r="D40" s="21" t="str">
        <f>IF(ISNA(VLOOKUP(B40,'Iscrizione non competitiva'!$A$2:$D$500,4,0)),"",VLOOKUP(B40,'Iscrizione non competitiva'!$A$2:$D$500,4,0))</f>
        <v/>
      </c>
      <c r="E40" s="39" t="str">
        <f>IF(ISNA(VLOOKUP($B40,'Iscrizione non competitiva'!$A$2:$E$500,5,0)),"",VLOOKUP($B40,'Iscrizione non competitiva'!$A$2:$E$500,5,0))</f>
        <v/>
      </c>
      <c r="F40" s="22" t="str">
        <f>IF('Classifica Femminile'!L41=0,"",'Classifica Femminile'!L41)</f>
        <v/>
      </c>
      <c r="G40" s="23" t="str">
        <f t="shared" si="0"/>
        <v/>
      </c>
    </row>
    <row r="41" spans="1:7">
      <c r="A41" s="21">
        <v>36</v>
      </c>
      <c r="B41" s="21" t="str">
        <f>IF('Classifica Femminile'!I42=0,"",'Classifica Femminile'!I42)</f>
        <v/>
      </c>
      <c r="C41" s="21" t="str">
        <f>IF('Classifica Femminile'!J42=0,"",'Classifica Femminile'!J42)</f>
        <v/>
      </c>
      <c r="D41" s="21" t="str">
        <f>IF(ISNA(VLOOKUP(B41,'Iscrizione non competitiva'!$A$2:$D$500,4,0)),"",VLOOKUP(B41,'Iscrizione non competitiva'!$A$2:$D$500,4,0))</f>
        <v/>
      </c>
      <c r="E41" s="39" t="str">
        <f>IF(ISNA(VLOOKUP($B41,'Iscrizione non competitiva'!$A$2:$E$500,5,0)),"",VLOOKUP($B41,'Iscrizione non competitiva'!$A$2:$E$500,5,0))</f>
        <v/>
      </c>
      <c r="F41" s="22" t="str">
        <f>IF('Classifica Femminile'!L42=0,"",'Classifica Femminile'!L42)</f>
        <v/>
      </c>
      <c r="G41" s="23" t="str">
        <f t="shared" si="0"/>
        <v/>
      </c>
    </row>
    <row r="42" spans="1:7">
      <c r="A42" s="21">
        <v>37</v>
      </c>
      <c r="B42" s="21" t="str">
        <f>IF('Classifica Femminile'!I43=0,"",'Classifica Femminile'!I43)</f>
        <v/>
      </c>
      <c r="C42" s="21" t="str">
        <f>IF('Classifica Femminile'!J43=0,"",'Classifica Femminile'!J43)</f>
        <v/>
      </c>
      <c r="D42" s="21" t="str">
        <f>IF(ISNA(VLOOKUP(B42,'Iscrizione non competitiva'!$A$2:$D$500,4,0)),"",VLOOKUP(B42,'Iscrizione non competitiva'!$A$2:$D$500,4,0))</f>
        <v/>
      </c>
      <c r="E42" s="39" t="str">
        <f>IF(ISNA(VLOOKUP($B42,'Iscrizione non competitiva'!$A$2:$E$500,5,0)),"",VLOOKUP($B42,'Iscrizione non competitiva'!$A$2:$E$500,5,0))</f>
        <v/>
      </c>
      <c r="F42" s="22" t="str">
        <f>IF('Classifica Femminile'!L43=0,"",'Classifica Femminile'!L43)</f>
        <v/>
      </c>
      <c r="G42" s="23" t="str">
        <f t="shared" si="0"/>
        <v/>
      </c>
    </row>
    <row r="43" spans="1:7">
      <c r="A43" s="21">
        <v>38</v>
      </c>
      <c r="B43" s="21" t="str">
        <f>IF('Classifica Femminile'!I44=0,"",'Classifica Femminile'!I44)</f>
        <v/>
      </c>
      <c r="C43" s="21" t="str">
        <f>IF('Classifica Femminile'!J44=0,"",'Classifica Femminile'!J44)</f>
        <v/>
      </c>
      <c r="D43" s="21" t="str">
        <f>IF(ISNA(VLOOKUP(B43,'Iscrizione non competitiva'!$A$2:$D$500,4,0)),"",VLOOKUP(B43,'Iscrizione non competitiva'!$A$2:$D$500,4,0))</f>
        <v/>
      </c>
      <c r="E43" s="39" t="str">
        <f>IF(ISNA(VLOOKUP($B43,'Iscrizione non competitiva'!$A$2:$E$500,5,0)),"",VLOOKUP($B43,'Iscrizione non competitiva'!$A$2:$E$500,5,0))</f>
        <v/>
      </c>
      <c r="F43" s="22" t="str">
        <f>IF('Classifica Femminile'!L44=0,"",'Classifica Femminile'!L44)</f>
        <v/>
      </c>
      <c r="G43" s="23" t="str">
        <f t="shared" si="0"/>
        <v/>
      </c>
    </row>
    <row r="44" spans="1:7">
      <c r="A44" s="21">
        <v>39</v>
      </c>
      <c r="B44" s="21" t="str">
        <f>IF('Classifica Femminile'!I45=0,"",'Classifica Femminile'!I45)</f>
        <v/>
      </c>
      <c r="C44" s="21" t="str">
        <f>IF('Classifica Femminile'!J45=0,"",'Classifica Femminile'!J45)</f>
        <v/>
      </c>
      <c r="D44" s="21" t="str">
        <f>IF(ISNA(VLOOKUP(B44,'Iscrizione non competitiva'!$A$2:$D$500,4,0)),"",VLOOKUP(B44,'Iscrizione non competitiva'!$A$2:$D$500,4,0))</f>
        <v/>
      </c>
      <c r="E44" s="39" t="str">
        <f>IF(ISNA(VLOOKUP($B44,'Iscrizione non competitiva'!$A$2:$E$500,5,0)),"",VLOOKUP($B44,'Iscrizione non competitiva'!$A$2:$E$500,5,0))</f>
        <v/>
      </c>
      <c r="F44" s="22" t="str">
        <f>IF('Classifica Femminile'!L45=0,"",'Classifica Femminile'!L45)</f>
        <v/>
      </c>
      <c r="G44" s="23" t="str">
        <f t="shared" si="0"/>
        <v/>
      </c>
    </row>
    <row r="45" spans="1:7">
      <c r="A45" s="21">
        <v>40</v>
      </c>
      <c r="B45" s="21" t="str">
        <f>IF('Classifica Femminile'!I46=0,"",'Classifica Femminile'!I46)</f>
        <v/>
      </c>
      <c r="C45" s="21" t="str">
        <f>IF('Classifica Femminile'!J46=0,"",'Classifica Femminile'!J46)</f>
        <v/>
      </c>
      <c r="D45" s="21" t="str">
        <f>IF(ISNA(VLOOKUP(B45,'Iscrizione non competitiva'!$A$2:$D$500,4,0)),"",VLOOKUP(B45,'Iscrizione non competitiva'!$A$2:$D$500,4,0))</f>
        <v/>
      </c>
      <c r="E45" s="39" t="str">
        <f>IF(ISNA(VLOOKUP($B45,'Iscrizione non competitiva'!$A$2:$E$500,5,0)),"",VLOOKUP($B45,'Iscrizione non competitiva'!$A$2:$E$500,5,0))</f>
        <v/>
      </c>
      <c r="F45" s="22" t="str">
        <f>IF('Classifica Femminile'!L46=0,"",'Classifica Femminile'!L46)</f>
        <v/>
      </c>
      <c r="G45" s="23" t="str">
        <f t="shared" si="0"/>
        <v/>
      </c>
    </row>
    <row r="46" spans="1:7">
      <c r="A46" s="21">
        <v>41</v>
      </c>
      <c r="B46" s="21" t="str">
        <f>IF('Classifica Femminile'!I47=0,"",'Classifica Femminile'!I47)</f>
        <v/>
      </c>
      <c r="C46" s="21" t="str">
        <f>IF('Classifica Femminile'!J47=0,"",'Classifica Femminile'!J47)</f>
        <v/>
      </c>
      <c r="D46" s="21" t="str">
        <f>IF(ISNA(VLOOKUP(B46,'Iscrizione non competitiva'!$A$2:$D$500,4,0)),"",VLOOKUP(B46,'Iscrizione non competitiva'!$A$2:$D$500,4,0))</f>
        <v/>
      </c>
      <c r="E46" s="39" t="str">
        <f>IF(ISNA(VLOOKUP($B46,'Iscrizione non competitiva'!$A$2:$E$500,5,0)),"",VLOOKUP($B46,'Iscrizione non competitiva'!$A$2:$E$500,5,0))</f>
        <v/>
      </c>
      <c r="F46" s="22" t="str">
        <f>IF('Classifica Femminile'!L47=0,"",'Classifica Femminile'!L47)</f>
        <v/>
      </c>
      <c r="G46" s="23" t="str">
        <f t="shared" si="0"/>
        <v/>
      </c>
    </row>
    <row r="47" spans="1:7">
      <c r="A47" s="21">
        <v>42</v>
      </c>
      <c r="B47" s="21" t="str">
        <f>IF('Classifica Femminile'!I48=0,"",'Classifica Femminile'!I48)</f>
        <v/>
      </c>
      <c r="C47" s="21" t="str">
        <f>IF('Classifica Femminile'!J48=0,"",'Classifica Femminile'!J48)</f>
        <v/>
      </c>
      <c r="D47" s="21" t="str">
        <f>IF(ISNA(VLOOKUP(B47,'Iscrizione non competitiva'!$A$2:$D$500,4,0)),"",VLOOKUP(B47,'Iscrizione non competitiva'!$A$2:$D$500,4,0))</f>
        <v/>
      </c>
      <c r="E47" s="39" t="str">
        <f>IF(ISNA(VLOOKUP($B47,'Iscrizione non competitiva'!$A$2:$E$500,5,0)),"",VLOOKUP($B47,'Iscrizione non competitiva'!$A$2:$E$500,5,0))</f>
        <v/>
      </c>
      <c r="F47" s="22" t="str">
        <f>IF('Classifica Femminile'!L48=0,"",'Classifica Femminile'!L48)</f>
        <v/>
      </c>
      <c r="G47" s="23" t="str">
        <f t="shared" si="0"/>
        <v/>
      </c>
    </row>
    <row r="48" spans="1:7">
      <c r="A48" s="21">
        <v>43</v>
      </c>
      <c r="B48" s="21" t="str">
        <f>IF('Classifica Femminile'!I49=0,"",'Classifica Femminile'!I49)</f>
        <v/>
      </c>
      <c r="C48" s="21" t="str">
        <f>IF('Classifica Femminile'!J49=0,"",'Classifica Femminile'!J49)</f>
        <v/>
      </c>
      <c r="D48" s="21" t="str">
        <f>IF(ISNA(VLOOKUP(B48,'Iscrizione non competitiva'!$A$2:$D$500,4,0)),"",VLOOKUP(B48,'Iscrizione non competitiva'!$A$2:$D$500,4,0))</f>
        <v/>
      </c>
      <c r="E48" s="39" t="str">
        <f>IF(ISNA(VLOOKUP($B48,'Iscrizione non competitiva'!$A$2:$E$500,5,0)),"",VLOOKUP($B48,'Iscrizione non competitiva'!$A$2:$E$500,5,0))</f>
        <v/>
      </c>
      <c r="F48" s="22" t="str">
        <f>IF('Classifica Femminile'!L49=0,"",'Classifica Femminile'!L49)</f>
        <v/>
      </c>
      <c r="G48" s="23" t="str">
        <f t="shared" si="0"/>
        <v/>
      </c>
    </row>
    <row r="49" spans="1:7">
      <c r="A49" s="21">
        <v>44</v>
      </c>
      <c r="B49" s="21" t="str">
        <f>IF('Classifica Femminile'!I50=0,"",'Classifica Femminile'!I50)</f>
        <v/>
      </c>
      <c r="C49" s="21" t="str">
        <f>IF('Classifica Femminile'!J50=0,"",'Classifica Femminile'!J50)</f>
        <v/>
      </c>
      <c r="D49" s="21" t="str">
        <f>IF(ISNA(VLOOKUP(B49,'Iscrizione non competitiva'!$A$2:$D$500,4,0)),"",VLOOKUP(B49,'Iscrizione non competitiva'!$A$2:$D$500,4,0))</f>
        <v/>
      </c>
      <c r="E49" s="39" t="str">
        <f>IF(ISNA(VLOOKUP($B49,'Iscrizione non competitiva'!$A$2:$E$500,5,0)),"",VLOOKUP($B49,'Iscrizione non competitiva'!$A$2:$E$500,5,0))</f>
        <v/>
      </c>
      <c r="F49" s="22" t="str">
        <f>IF('Classifica Femminile'!L50=0,"",'Classifica Femminile'!L50)</f>
        <v/>
      </c>
      <c r="G49" s="23" t="str">
        <f t="shared" si="0"/>
        <v/>
      </c>
    </row>
    <row r="50" spans="1:7">
      <c r="A50" s="21">
        <v>45</v>
      </c>
      <c r="B50" s="21" t="str">
        <f>IF('Classifica Femminile'!I51=0,"",'Classifica Femminile'!I51)</f>
        <v/>
      </c>
      <c r="C50" s="21" t="str">
        <f>IF('Classifica Femminile'!J51=0,"",'Classifica Femminile'!J51)</f>
        <v/>
      </c>
      <c r="D50" s="21" t="str">
        <f>IF(ISNA(VLOOKUP(B50,'Iscrizione non competitiva'!$A$2:$D$500,4,0)),"",VLOOKUP(B50,'Iscrizione non competitiva'!$A$2:$D$500,4,0))</f>
        <v/>
      </c>
      <c r="E50" s="39" t="str">
        <f>IF(ISNA(VLOOKUP($B50,'Iscrizione non competitiva'!$A$2:$E$500,5,0)),"",VLOOKUP($B50,'Iscrizione non competitiva'!$A$2:$E$500,5,0))</f>
        <v/>
      </c>
      <c r="F50" s="22" t="str">
        <f>IF('Classifica Femminile'!L51=0,"",'Classifica Femminile'!L51)</f>
        <v/>
      </c>
      <c r="G50" s="23" t="str">
        <f t="shared" si="0"/>
        <v/>
      </c>
    </row>
    <row r="51" spans="1:7">
      <c r="A51" s="21">
        <v>46</v>
      </c>
      <c r="B51" s="21" t="str">
        <f>IF('Classifica Femminile'!I52=0,"",'Classifica Femminile'!I52)</f>
        <v/>
      </c>
      <c r="C51" s="21" t="str">
        <f>IF('Classifica Femminile'!J52=0,"",'Classifica Femminile'!J52)</f>
        <v/>
      </c>
      <c r="D51" s="21" t="str">
        <f>IF(ISNA(VLOOKUP(B51,'Iscrizione non competitiva'!$A$2:$D$500,4,0)),"",VLOOKUP(B51,'Iscrizione non competitiva'!$A$2:$D$500,4,0))</f>
        <v/>
      </c>
      <c r="E51" s="39" t="str">
        <f>IF(ISNA(VLOOKUP($B51,'Iscrizione non competitiva'!$A$2:$E$500,5,0)),"",VLOOKUP($B51,'Iscrizione non competitiva'!$A$2:$E$500,5,0))</f>
        <v/>
      </c>
      <c r="F51" s="22" t="str">
        <f>IF('Classifica Femminile'!L52=0,"",'Classifica Femminile'!L52)</f>
        <v/>
      </c>
      <c r="G51" s="23" t="str">
        <f t="shared" si="0"/>
        <v/>
      </c>
    </row>
    <row r="52" spans="1:7">
      <c r="A52" s="21">
        <v>47</v>
      </c>
      <c r="B52" s="21" t="str">
        <f>IF('Classifica Femminile'!I53=0,"",'Classifica Femminile'!I53)</f>
        <v/>
      </c>
      <c r="C52" s="21" t="str">
        <f>IF('Classifica Femminile'!J53=0,"",'Classifica Femminile'!J53)</f>
        <v/>
      </c>
      <c r="D52" s="21" t="str">
        <f>IF(ISNA(VLOOKUP(B52,'Iscrizione non competitiva'!$A$2:$D$500,4,0)),"",VLOOKUP(B52,'Iscrizione non competitiva'!$A$2:$D$500,4,0))</f>
        <v/>
      </c>
      <c r="E52" s="39" t="str">
        <f>IF(ISNA(VLOOKUP($B52,'Iscrizione non competitiva'!$A$2:$E$500,5,0)),"",VLOOKUP($B52,'Iscrizione non competitiva'!$A$2:$E$500,5,0))</f>
        <v/>
      </c>
      <c r="F52" s="22" t="str">
        <f>IF('Classifica Femminile'!L53=0,"",'Classifica Femminile'!L53)</f>
        <v/>
      </c>
      <c r="G52" s="23" t="str">
        <f t="shared" si="0"/>
        <v/>
      </c>
    </row>
    <row r="53" spans="1:7">
      <c r="A53" s="21">
        <v>48</v>
      </c>
      <c r="B53" s="21" t="str">
        <f>IF('Classifica Femminile'!I54=0,"",'Classifica Femminile'!I54)</f>
        <v/>
      </c>
      <c r="C53" s="21" t="str">
        <f>IF('Classifica Femminile'!J54=0,"",'Classifica Femminile'!J54)</f>
        <v/>
      </c>
      <c r="D53" s="21" t="str">
        <f>IF(ISNA(VLOOKUP(B53,'Iscrizione non competitiva'!$A$2:$D$500,4,0)),"",VLOOKUP(B53,'Iscrizione non competitiva'!$A$2:$D$500,4,0))</f>
        <v/>
      </c>
      <c r="E53" s="39" t="str">
        <f>IF(ISNA(VLOOKUP($B53,'Iscrizione non competitiva'!$A$2:$E$500,5,0)),"",VLOOKUP($B53,'Iscrizione non competitiva'!$A$2:$E$500,5,0))</f>
        <v/>
      </c>
      <c r="F53" s="22" t="str">
        <f>IF('Classifica Femminile'!L54=0,"",'Classifica Femminile'!L54)</f>
        <v/>
      </c>
      <c r="G53" s="23" t="str">
        <f t="shared" si="0"/>
        <v/>
      </c>
    </row>
    <row r="54" spans="1:7">
      <c r="A54" s="21">
        <v>49</v>
      </c>
      <c r="B54" s="21" t="str">
        <f>IF('Classifica Femminile'!I55=0,"",'Classifica Femminile'!I55)</f>
        <v/>
      </c>
      <c r="C54" s="21" t="str">
        <f>IF('Classifica Femminile'!J55=0,"",'Classifica Femminile'!J55)</f>
        <v/>
      </c>
      <c r="D54" s="21" t="str">
        <f>IF(ISNA(VLOOKUP(B54,'Iscrizione non competitiva'!$A$2:$D$500,4,0)),"",VLOOKUP(B54,'Iscrizione non competitiva'!$A$2:$D$500,4,0))</f>
        <v/>
      </c>
      <c r="E54" s="39" t="str">
        <f>IF(ISNA(VLOOKUP($B54,'Iscrizione non competitiva'!$A$2:$E$500,5,0)),"",VLOOKUP($B54,'Iscrizione non competitiva'!$A$2:$E$500,5,0))</f>
        <v/>
      </c>
      <c r="F54" s="22" t="str">
        <f>IF('Classifica Femminile'!L55=0,"",'Classifica Femminile'!L55)</f>
        <v/>
      </c>
      <c r="G54" s="23" t="str">
        <f t="shared" si="0"/>
        <v/>
      </c>
    </row>
    <row r="55" spans="1:7">
      <c r="A55" s="21">
        <v>50</v>
      </c>
      <c r="B55" s="21" t="str">
        <f>IF('Classifica Femminile'!I56=0,"",'Classifica Femminile'!I56)</f>
        <v/>
      </c>
      <c r="C55" s="21" t="str">
        <f>IF('Classifica Femminile'!J56=0,"",'Classifica Femminile'!J56)</f>
        <v/>
      </c>
      <c r="D55" s="21" t="str">
        <f>IF(ISNA(VLOOKUP(B55,'Iscrizione non competitiva'!$A$2:$D$500,4,0)),"",VLOOKUP(B55,'Iscrizione non competitiva'!$A$2:$D$500,4,0))</f>
        <v/>
      </c>
      <c r="E55" s="39" t="str">
        <f>IF(ISNA(VLOOKUP($B55,'Iscrizione non competitiva'!$A$2:$E$500,5,0)),"",VLOOKUP($B55,'Iscrizione non competitiva'!$A$2:$E$500,5,0))</f>
        <v/>
      </c>
      <c r="F55" s="22" t="str">
        <f>IF('Classifica Femminile'!L56=0,"",'Classifica Femminile'!L56)</f>
        <v/>
      </c>
      <c r="G55" s="23" t="str">
        <f t="shared" si="0"/>
        <v/>
      </c>
    </row>
    <row r="56" spans="1:7">
      <c r="A56" s="21">
        <v>51</v>
      </c>
      <c r="B56" s="21" t="str">
        <f>IF('Classifica Femminile'!I57=0,"",'Classifica Femminile'!I57)</f>
        <v/>
      </c>
      <c r="C56" s="21" t="str">
        <f>IF('Classifica Femminile'!J57=0,"",'Classifica Femminile'!J57)</f>
        <v/>
      </c>
      <c r="D56" s="21" t="str">
        <f>IF(ISNA(VLOOKUP(B56,'Iscrizione non competitiva'!$A$2:$D$500,4,0)),"",VLOOKUP(B56,'Iscrizione non competitiva'!$A$2:$D$500,4,0))</f>
        <v/>
      </c>
      <c r="E56" s="39" t="str">
        <f>IF(ISNA(VLOOKUP($B56,'Iscrizione non competitiva'!$A$2:$E$500,5,0)),"",VLOOKUP($B56,'Iscrizione non competitiva'!$A$2:$E$500,5,0))</f>
        <v/>
      </c>
      <c r="F56" s="22" t="str">
        <f>IF('Classifica Femminile'!L57=0,"",'Classifica Femminile'!L57)</f>
        <v/>
      </c>
      <c r="G56" s="23" t="str">
        <f t="shared" si="0"/>
        <v/>
      </c>
    </row>
    <row r="57" spans="1:7">
      <c r="A57" s="21">
        <v>52</v>
      </c>
      <c r="B57" s="21" t="str">
        <f>IF('Classifica Femminile'!I58=0,"",'Classifica Femminile'!I58)</f>
        <v/>
      </c>
      <c r="C57" s="21" t="str">
        <f>IF('Classifica Femminile'!J58=0,"",'Classifica Femminile'!J58)</f>
        <v/>
      </c>
      <c r="D57" s="21" t="str">
        <f>IF(ISNA(VLOOKUP(B57,'Iscrizione non competitiva'!$A$2:$D$500,4,0)),"",VLOOKUP(B57,'Iscrizione non competitiva'!$A$2:$D$500,4,0))</f>
        <v/>
      </c>
      <c r="E57" s="39" t="str">
        <f>IF(ISNA(VLOOKUP($B57,'Iscrizione non competitiva'!$A$2:$E$500,5,0)),"",VLOOKUP($B57,'Iscrizione non competitiva'!$A$2:$E$500,5,0))</f>
        <v/>
      </c>
      <c r="F57" s="22" t="str">
        <f>IF('Classifica Femminile'!L58=0,"",'Classifica Femminile'!L58)</f>
        <v/>
      </c>
      <c r="G57" s="23" t="str">
        <f t="shared" si="0"/>
        <v/>
      </c>
    </row>
    <row r="58" spans="1:7">
      <c r="A58" s="21">
        <v>53</v>
      </c>
      <c r="B58" s="21" t="str">
        <f>IF('Classifica Femminile'!I59=0,"",'Classifica Femminile'!I59)</f>
        <v/>
      </c>
      <c r="C58" s="21" t="str">
        <f>IF('Classifica Femminile'!J59=0,"",'Classifica Femminile'!J59)</f>
        <v/>
      </c>
      <c r="D58" s="21" t="str">
        <f>IF(ISNA(VLOOKUP(B58,'Iscrizione non competitiva'!$A$2:$D$500,4,0)),"",VLOOKUP(B58,'Iscrizione non competitiva'!$A$2:$D$500,4,0))</f>
        <v/>
      </c>
      <c r="E58" s="39" t="str">
        <f>IF(ISNA(VLOOKUP($B58,'Iscrizione non competitiva'!$A$2:$E$500,5,0)),"",VLOOKUP($B58,'Iscrizione non competitiva'!$A$2:$E$500,5,0))</f>
        <v/>
      </c>
      <c r="F58" s="22" t="str">
        <f>IF('Classifica Femminile'!L59=0,"",'Classifica Femminile'!L59)</f>
        <v/>
      </c>
      <c r="G58" s="23" t="str">
        <f t="shared" si="0"/>
        <v/>
      </c>
    </row>
    <row r="59" spans="1:7">
      <c r="A59" s="21">
        <v>54</v>
      </c>
      <c r="B59" s="21" t="str">
        <f>IF('Classifica Femminile'!I60=0,"",'Classifica Femminile'!I60)</f>
        <v/>
      </c>
      <c r="C59" s="21" t="str">
        <f>IF('Classifica Femminile'!J60=0,"",'Classifica Femminile'!J60)</f>
        <v/>
      </c>
      <c r="D59" s="21" t="str">
        <f>IF(ISNA(VLOOKUP(B59,'Iscrizione non competitiva'!$A$2:$D$500,4,0)),"",VLOOKUP(B59,'Iscrizione non competitiva'!$A$2:$D$500,4,0))</f>
        <v/>
      </c>
      <c r="E59" s="39" t="str">
        <f>IF(ISNA(VLOOKUP($B59,'Iscrizione non competitiva'!$A$2:$E$500,5,0)),"",VLOOKUP($B59,'Iscrizione non competitiva'!$A$2:$E$500,5,0))</f>
        <v/>
      </c>
      <c r="F59" s="22" t="str">
        <f>IF('Classifica Femminile'!L60=0,"",'Classifica Femminile'!L60)</f>
        <v/>
      </c>
      <c r="G59" s="23" t="str">
        <f t="shared" si="0"/>
        <v/>
      </c>
    </row>
    <row r="60" spans="1:7">
      <c r="A60" s="21">
        <v>55</v>
      </c>
      <c r="B60" s="21" t="str">
        <f>IF('Classifica Femminile'!I61=0,"",'Classifica Femminile'!I61)</f>
        <v/>
      </c>
      <c r="C60" s="21" t="str">
        <f>IF('Classifica Femminile'!J61=0,"",'Classifica Femminile'!J61)</f>
        <v/>
      </c>
      <c r="D60" s="21" t="str">
        <f>IF(ISNA(VLOOKUP(B60,'Iscrizione non competitiva'!$A$2:$D$500,4,0)),"",VLOOKUP(B60,'Iscrizione non competitiva'!$A$2:$D$500,4,0))</f>
        <v/>
      </c>
      <c r="E60" s="39" t="str">
        <f>IF(ISNA(VLOOKUP($B60,'Iscrizione non competitiva'!$A$2:$E$500,5,0)),"",VLOOKUP($B60,'Iscrizione non competitiva'!$A$2:$E$500,5,0))</f>
        <v/>
      </c>
      <c r="F60" s="22" t="str">
        <f>IF('Classifica Femminile'!L61=0,"",'Classifica Femminile'!L61)</f>
        <v/>
      </c>
      <c r="G60" s="23" t="str">
        <f t="shared" si="0"/>
        <v/>
      </c>
    </row>
    <row r="61" spans="1:7">
      <c r="A61" s="21">
        <v>56</v>
      </c>
      <c r="B61" s="21" t="str">
        <f>IF('Classifica Femminile'!I62=0,"",'Classifica Femminile'!I62)</f>
        <v/>
      </c>
      <c r="C61" s="21" t="str">
        <f>IF('Classifica Femminile'!J62=0,"",'Classifica Femminile'!J62)</f>
        <v/>
      </c>
      <c r="D61" s="21" t="str">
        <f>IF(ISNA(VLOOKUP(B61,'Iscrizione non competitiva'!$A$2:$D$500,4,0)),"",VLOOKUP(B61,'Iscrizione non competitiva'!$A$2:$D$500,4,0))</f>
        <v/>
      </c>
      <c r="E61" s="39" t="str">
        <f>IF(ISNA(VLOOKUP($B61,'Iscrizione non competitiva'!$A$2:$E$500,5,0)),"",VLOOKUP($B61,'Iscrizione non competitiva'!$A$2:$E$500,5,0))</f>
        <v/>
      </c>
      <c r="F61" s="22" t="str">
        <f>IF('Classifica Femminile'!L62=0,"",'Classifica Femminile'!L62)</f>
        <v/>
      </c>
      <c r="G61" s="23" t="str">
        <f t="shared" si="0"/>
        <v/>
      </c>
    </row>
    <row r="62" spans="1:7">
      <c r="A62" s="21">
        <v>57</v>
      </c>
      <c r="B62" s="21" t="str">
        <f>IF('Classifica Femminile'!I63=0,"",'Classifica Femminile'!I63)</f>
        <v/>
      </c>
      <c r="C62" s="21" t="str">
        <f>IF('Classifica Femminile'!J63=0,"",'Classifica Femminile'!J63)</f>
        <v/>
      </c>
      <c r="D62" s="21" t="str">
        <f>IF(ISNA(VLOOKUP(B62,'Iscrizione non competitiva'!$A$2:$D$500,4,0)),"",VLOOKUP(B62,'Iscrizione non competitiva'!$A$2:$D$500,4,0))</f>
        <v/>
      </c>
      <c r="E62" s="39" t="str">
        <f>IF(ISNA(VLOOKUP($B62,'Iscrizione non competitiva'!$A$2:$E$500,5,0)),"",VLOOKUP($B62,'Iscrizione non competitiva'!$A$2:$E$500,5,0))</f>
        <v/>
      </c>
      <c r="F62" s="22" t="str">
        <f>IF('Classifica Femminile'!L63=0,"",'Classifica Femminile'!L63)</f>
        <v/>
      </c>
      <c r="G62" s="23" t="str">
        <f t="shared" si="0"/>
        <v/>
      </c>
    </row>
    <row r="63" spans="1:7">
      <c r="A63" s="21">
        <v>58</v>
      </c>
      <c r="B63" s="21" t="str">
        <f>IF('Classifica Femminile'!I64=0,"",'Classifica Femminile'!I64)</f>
        <v/>
      </c>
      <c r="C63" s="21" t="str">
        <f>IF('Classifica Femminile'!J64=0,"",'Classifica Femminile'!J64)</f>
        <v/>
      </c>
      <c r="D63" s="21" t="str">
        <f>IF(ISNA(VLOOKUP(B63,'Iscrizione non competitiva'!$A$2:$D$500,4,0)),"",VLOOKUP(B63,'Iscrizione non competitiva'!$A$2:$D$500,4,0))</f>
        <v/>
      </c>
      <c r="E63" s="39" t="str">
        <f>IF(ISNA(VLOOKUP($B63,'Iscrizione non competitiva'!$A$2:$E$500,5,0)),"",VLOOKUP($B63,'Iscrizione non competitiva'!$A$2:$E$500,5,0))</f>
        <v/>
      </c>
      <c r="F63" s="22" t="str">
        <f>IF('Classifica Femminile'!L64=0,"",'Classifica Femminile'!L64)</f>
        <v/>
      </c>
      <c r="G63" s="23" t="str">
        <f t="shared" si="0"/>
        <v/>
      </c>
    </row>
    <row r="64" spans="1:7">
      <c r="A64" s="21">
        <v>59</v>
      </c>
      <c r="B64" s="21" t="str">
        <f>IF('Classifica Femminile'!I65=0,"",'Classifica Femminile'!I65)</f>
        <v/>
      </c>
      <c r="C64" s="21" t="str">
        <f>IF('Classifica Femminile'!J65=0,"",'Classifica Femminile'!J65)</f>
        <v/>
      </c>
      <c r="D64" s="21" t="str">
        <f>IF(ISNA(VLOOKUP(B64,'Iscrizione non competitiva'!$A$2:$D$500,4,0)),"",VLOOKUP(B64,'Iscrizione non competitiva'!$A$2:$D$500,4,0))</f>
        <v/>
      </c>
      <c r="E64" s="39" t="str">
        <f>IF(ISNA(VLOOKUP($B64,'Iscrizione non competitiva'!$A$2:$E$500,5,0)),"",VLOOKUP($B64,'Iscrizione non competitiva'!$A$2:$E$500,5,0))</f>
        <v/>
      </c>
      <c r="F64" s="22" t="str">
        <f>IF('Classifica Femminile'!L65=0,"",'Classifica Femminile'!L65)</f>
        <v/>
      </c>
      <c r="G64" s="23" t="str">
        <f t="shared" si="0"/>
        <v/>
      </c>
    </row>
    <row r="65" spans="1:7">
      <c r="A65" s="21">
        <v>60</v>
      </c>
      <c r="B65" s="21" t="str">
        <f>IF('Classifica Femminile'!I66=0,"",'Classifica Femminile'!I66)</f>
        <v/>
      </c>
      <c r="C65" s="21" t="str">
        <f>IF('Classifica Femminile'!J66=0,"",'Classifica Femminile'!J66)</f>
        <v/>
      </c>
      <c r="D65" s="21" t="str">
        <f>IF(ISNA(VLOOKUP(B65,'Iscrizione non competitiva'!$A$2:$D$500,4,0)),"",VLOOKUP(B65,'Iscrizione non competitiva'!$A$2:$D$500,4,0))</f>
        <v/>
      </c>
      <c r="E65" s="39" t="str">
        <f>IF(ISNA(VLOOKUP($B65,'Iscrizione non competitiva'!$A$2:$E$500,5,0)),"",VLOOKUP($B65,'Iscrizione non competitiva'!$A$2:$E$500,5,0))</f>
        <v/>
      </c>
      <c r="F65" s="22" t="str">
        <f>IF('Classifica Femminile'!L66=0,"",'Classifica Femminile'!L66)</f>
        <v/>
      </c>
      <c r="G65" s="23" t="str">
        <f t="shared" si="0"/>
        <v/>
      </c>
    </row>
    <row r="66" spans="1:7">
      <c r="A66" s="21">
        <v>61</v>
      </c>
      <c r="B66" s="21" t="str">
        <f>IF('Classifica Femminile'!I67=0,"",'Classifica Femminile'!I67)</f>
        <v/>
      </c>
      <c r="C66" s="21" t="str">
        <f>IF('Classifica Femminile'!J67=0,"",'Classifica Femminile'!J67)</f>
        <v/>
      </c>
      <c r="D66" s="21" t="str">
        <f>IF(ISNA(VLOOKUP(B66,'Iscrizione non competitiva'!$A$2:$D$500,4,0)),"",VLOOKUP(B66,'Iscrizione non competitiva'!$A$2:$D$500,4,0))</f>
        <v/>
      </c>
      <c r="E66" s="39" t="str">
        <f>IF(ISNA(VLOOKUP($B66,'Iscrizione non competitiva'!$A$2:$E$500,5,0)),"",VLOOKUP($B66,'Iscrizione non competitiva'!$A$2:$E$500,5,0))</f>
        <v/>
      </c>
      <c r="F66" s="22" t="str">
        <f>IF('Classifica Femminile'!L67=0,"",'Classifica Femminile'!L67)</f>
        <v/>
      </c>
      <c r="G66" s="23" t="str">
        <f t="shared" si="0"/>
        <v/>
      </c>
    </row>
    <row r="67" spans="1:7">
      <c r="A67" s="21">
        <v>62</v>
      </c>
      <c r="B67" s="21" t="str">
        <f>IF('Classifica Femminile'!I68=0,"",'Classifica Femminile'!I68)</f>
        <v/>
      </c>
      <c r="C67" s="21" t="str">
        <f>IF('Classifica Femminile'!J68=0,"",'Classifica Femminile'!J68)</f>
        <v/>
      </c>
      <c r="D67" s="21" t="str">
        <f>IF(ISNA(VLOOKUP(B67,'Iscrizione non competitiva'!$A$2:$D$500,4,0)),"",VLOOKUP(B67,'Iscrizione non competitiva'!$A$2:$D$500,4,0))</f>
        <v/>
      </c>
      <c r="E67" s="39" t="str">
        <f>IF(ISNA(VLOOKUP($B67,'Iscrizione non competitiva'!$A$2:$E$500,5,0)),"",VLOOKUP($B67,'Iscrizione non competitiva'!$A$2:$E$500,5,0))</f>
        <v/>
      </c>
      <c r="F67" s="22" t="str">
        <f>IF('Classifica Femminile'!L68=0,"",'Classifica Femminile'!L68)</f>
        <v/>
      </c>
      <c r="G67" s="23" t="str">
        <f t="shared" si="0"/>
        <v/>
      </c>
    </row>
    <row r="68" spans="1:7">
      <c r="A68" s="21">
        <v>63</v>
      </c>
      <c r="B68" s="21" t="str">
        <f>IF('Classifica Femminile'!I69=0,"",'Classifica Femminile'!I69)</f>
        <v/>
      </c>
      <c r="C68" s="21" t="str">
        <f>IF('Classifica Femminile'!J69=0,"",'Classifica Femminile'!J69)</f>
        <v/>
      </c>
      <c r="D68" s="21" t="str">
        <f>IF(ISNA(VLOOKUP(B68,'Iscrizione non competitiva'!$A$2:$D$500,4,0)),"",VLOOKUP(B68,'Iscrizione non competitiva'!$A$2:$D$500,4,0))</f>
        <v/>
      </c>
      <c r="E68" s="39" t="str">
        <f>IF(ISNA(VLOOKUP($B68,'Iscrizione non competitiva'!$A$2:$E$500,5,0)),"",VLOOKUP($B68,'Iscrizione non competitiva'!$A$2:$E$500,5,0))</f>
        <v/>
      </c>
      <c r="F68" s="22" t="str">
        <f>IF('Classifica Femminile'!L69=0,"",'Classifica Femminile'!L69)</f>
        <v/>
      </c>
      <c r="G68" s="23" t="str">
        <f t="shared" si="0"/>
        <v/>
      </c>
    </row>
    <row r="69" spans="1:7">
      <c r="A69" s="21">
        <v>64</v>
      </c>
      <c r="B69" s="21" t="str">
        <f>IF('Classifica Femminile'!I70=0,"",'Classifica Femminile'!I70)</f>
        <v/>
      </c>
      <c r="C69" s="21" t="str">
        <f>IF('Classifica Femminile'!J70=0,"",'Classifica Femminile'!J70)</f>
        <v/>
      </c>
      <c r="D69" s="21" t="str">
        <f>IF(ISNA(VLOOKUP(B69,'Iscrizione non competitiva'!$A$2:$D$500,4,0)),"",VLOOKUP(B69,'Iscrizione non competitiva'!$A$2:$D$500,4,0))</f>
        <v/>
      </c>
      <c r="E69" s="39" t="str">
        <f>IF(ISNA(VLOOKUP($B69,'Iscrizione non competitiva'!$A$2:$E$500,5,0)),"",VLOOKUP($B69,'Iscrizione non competitiva'!$A$2:$E$500,5,0))</f>
        <v/>
      </c>
      <c r="F69" s="22" t="str">
        <f>IF('Classifica Femminile'!L70=0,"",'Classifica Femminile'!L70)</f>
        <v/>
      </c>
      <c r="G69" s="23" t="str">
        <f t="shared" si="0"/>
        <v/>
      </c>
    </row>
    <row r="70" spans="1:7">
      <c r="A70" s="21">
        <v>65</v>
      </c>
      <c r="B70" s="21" t="str">
        <f>IF('Classifica Femminile'!I71=0,"",'Classifica Femminile'!I71)</f>
        <v/>
      </c>
      <c r="C70" s="21" t="str">
        <f>IF('Classifica Femminile'!J71=0,"",'Classifica Femminile'!J71)</f>
        <v/>
      </c>
      <c r="D70" s="21" t="str">
        <f>IF(ISNA(VLOOKUP(B70,'Iscrizione non competitiva'!$A$2:$D$500,4,0)),"",VLOOKUP(B70,'Iscrizione non competitiva'!$A$2:$D$500,4,0))</f>
        <v/>
      </c>
      <c r="E70" s="39" t="str">
        <f>IF(ISNA(VLOOKUP($B70,'Iscrizione non competitiva'!$A$2:$E$500,5,0)),"",VLOOKUP($B70,'Iscrizione non competitiva'!$A$2:$E$500,5,0))</f>
        <v/>
      </c>
      <c r="F70" s="22" t="str">
        <f>IF('Classifica Femminile'!L71=0,"",'Classifica Femminile'!L71)</f>
        <v/>
      </c>
      <c r="G70" s="23" t="str">
        <f t="shared" si="0"/>
        <v/>
      </c>
    </row>
    <row r="71" spans="1:7">
      <c r="A71" s="21">
        <v>66</v>
      </c>
      <c r="B71" s="21" t="str">
        <f>IF('Classifica Femminile'!I72=0,"",'Classifica Femminile'!I72)</f>
        <v/>
      </c>
      <c r="C71" s="21" t="str">
        <f>IF('Classifica Femminile'!J72=0,"",'Classifica Femminile'!J72)</f>
        <v/>
      </c>
      <c r="D71" s="21" t="str">
        <f>IF(ISNA(VLOOKUP(B71,'Iscrizione non competitiva'!$A$2:$D$500,4,0)),"",VLOOKUP(B71,'Iscrizione non competitiva'!$A$2:$D$500,4,0))</f>
        <v/>
      </c>
      <c r="E71" s="39" t="str">
        <f>IF(ISNA(VLOOKUP($B71,'Iscrizione non competitiva'!$A$2:$E$500,5,0)),"",VLOOKUP($B71,'Iscrizione non competitiva'!$A$2:$E$500,5,0))</f>
        <v/>
      </c>
      <c r="F71" s="22" t="str">
        <f>IF('Classifica Femminile'!L72=0,"",'Classifica Femminile'!L72)</f>
        <v/>
      </c>
      <c r="G71" s="23" t="str">
        <f t="shared" si="0"/>
        <v/>
      </c>
    </row>
    <row r="72" spans="1:7">
      <c r="A72" s="21">
        <v>67</v>
      </c>
      <c r="B72" s="21" t="str">
        <f>IF('Classifica Femminile'!I73=0,"",'Classifica Femminile'!I73)</f>
        <v/>
      </c>
      <c r="C72" s="21" t="str">
        <f>IF('Classifica Femminile'!J73=0,"",'Classifica Femminile'!J73)</f>
        <v/>
      </c>
      <c r="D72" s="21" t="str">
        <f>IF(ISNA(VLOOKUP(B72,'Iscrizione non competitiva'!$A$2:$D$500,4,0)),"",VLOOKUP(B72,'Iscrizione non competitiva'!$A$2:$D$500,4,0))</f>
        <v/>
      </c>
      <c r="E72" s="39" t="str">
        <f>IF(ISNA(VLOOKUP($B72,'Iscrizione non competitiva'!$A$2:$E$500,5,0)),"",VLOOKUP($B72,'Iscrizione non competitiva'!$A$2:$E$500,5,0))</f>
        <v/>
      </c>
      <c r="F72" s="22" t="str">
        <f>IF('Classifica Femminile'!L73=0,"",'Classifica Femminile'!L73)</f>
        <v/>
      </c>
      <c r="G72" s="23" t="str">
        <f t="shared" ref="G72:G135" si="1">IF(F72="","",F72-$F$6)</f>
        <v/>
      </c>
    </row>
    <row r="73" spans="1:7">
      <c r="A73" s="21">
        <v>68</v>
      </c>
      <c r="B73" s="21" t="str">
        <f>IF('Classifica Femminile'!I74=0,"",'Classifica Femminile'!I74)</f>
        <v/>
      </c>
      <c r="C73" s="21" t="str">
        <f>IF('Classifica Femminile'!J74=0,"",'Classifica Femminile'!J74)</f>
        <v/>
      </c>
      <c r="D73" s="21" t="str">
        <f>IF(ISNA(VLOOKUP(B73,'Iscrizione non competitiva'!$A$2:$D$500,4,0)),"",VLOOKUP(B73,'Iscrizione non competitiva'!$A$2:$D$500,4,0))</f>
        <v/>
      </c>
      <c r="E73" s="39" t="str">
        <f>IF(ISNA(VLOOKUP($B73,'Iscrizione non competitiva'!$A$2:$E$500,5,0)),"",VLOOKUP($B73,'Iscrizione non competitiva'!$A$2:$E$500,5,0))</f>
        <v/>
      </c>
      <c r="F73" s="22" t="str">
        <f>IF('Classifica Femminile'!L74=0,"",'Classifica Femminile'!L74)</f>
        <v/>
      </c>
      <c r="G73" s="23" t="str">
        <f t="shared" si="1"/>
        <v/>
      </c>
    </row>
    <row r="74" spans="1:7">
      <c r="A74" s="21">
        <v>69</v>
      </c>
      <c r="B74" s="21" t="str">
        <f>IF('Classifica Femminile'!I75=0,"",'Classifica Femminile'!I75)</f>
        <v/>
      </c>
      <c r="C74" s="21" t="str">
        <f>IF('Classifica Femminile'!J75=0,"",'Classifica Femminile'!J75)</f>
        <v/>
      </c>
      <c r="D74" s="21" t="str">
        <f>IF(ISNA(VLOOKUP(B74,'Iscrizione non competitiva'!$A$2:$D$500,4,0)),"",VLOOKUP(B74,'Iscrizione non competitiva'!$A$2:$D$500,4,0))</f>
        <v/>
      </c>
      <c r="E74" s="39" t="str">
        <f>IF(ISNA(VLOOKUP($B74,'Iscrizione non competitiva'!$A$2:$E$500,5,0)),"",VLOOKUP($B74,'Iscrizione non competitiva'!$A$2:$E$500,5,0))</f>
        <v/>
      </c>
      <c r="F74" s="22" t="str">
        <f>IF('Classifica Femminile'!L75=0,"",'Classifica Femminile'!L75)</f>
        <v/>
      </c>
      <c r="G74" s="23" t="str">
        <f t="shared" si="1"/>
        <v/>
      </c>
    </row>
    <row r="75" spans="1:7">
      <c r="A75" s="21">
        <v>70</v>
      </c>
      <c r="B75" s="21" t="str">
        <f>IF('Classifica Femminile'!I76=0,"",'Classifica Femminile'!I76)</f>
        <v/>
      </c>
      <c r="C75" s="21" t="str">
        <f>IF('Classifica Femminile'!J76=0,"",'Classifica Femminile'!J76)</f>
        <v/>
      </c>
      <c r="D75" s="21" t="str">
        <f>IF(ISNA(VLOOKUP(B75,'Iscrizione non competitiva'!$A$2:$D$500,4,0)),"",VLOOKUP(B75,'Iscrizione non competitiva'!$A$2:$D$500,4,0))</f>
        <v/>
      </c>
      <c r="E75" s="39" t="str">
        <f>IF(ISNA(VLOOKUP($B75,'Iscrizione non competitiva'!$A$2:$E$500,5,0)),"",VLOOKUP($B75,'Iscrizione non competitiva'!$A$2:$E$500,5,0))</f>
        <v/>
      </c>
      <c r="F75" s="22" t="str">
        <f>IF('Classifica Femminile'!L76=0,"",'Classifica Femminile'!L76)</f>
        <v/>
      </c>
      <c r="G75" s="23" t="str">
        <f t="shared" si="1"/>
        <v/>
      </c>
    </row>
    <row r="76" spans="1:7">
      <c r="A76" s="21">
        <v>71</v>
      </c>
      <c r="B76" s="21" t="str">
        <f>IF('Classifica Femminile'!I77=0,"",'Classifica Femminile'!I77)</f>
        <v/>
      </c>
      <c r="C76" s="21" t="str">
        <f>IF('Classifica Femminile'!J77=0,"",'Classifica Femminile'!J77)</f>
        <v/>
      </c>
      <c r="D76" s="21" t="str">
        <f>IF(ISNA(VLOOKUP(B76,'Iscrizione non competitiva'!$A$2:$D$500,4,0)),"",VLOOKUP(B76,'Iscrizione non competitiva'!$A$2:$D$500,4,0))</f>
        <v/>
      </c>
      <c r="E76" s="39" t="str">
        <f>IF(ISNA(VLOOKUP($B76,'Iscrizione non competitiva'!$A$2:$E$500,5,0)),"",VLOOKUP($B76,'Iscrizione non competitiva'!$A$2:$E$500,5,0))</f>
        <v/>
      </c>
      <c r="F76" s="22" t="str">
        <f>IF('Classifica Femminile'!L77=0,"",'Classifica Femminile'!L77)</f>
        <v/>
      </c>
      <c r="G76" s="23" t="str">
        <f t="shared" si="1"/>
        <v/>
      </c>
    </row>
    <row r="77" spans="1:7">
      <c r="A77" s="21">
        <v>72</v>
      </c>
      <c r="B77" s="21" t="str">
        <f>IF('Classifica Femminile'!I78=0,"",'Classifica Femminile'!I78)</f>
        <v/>
      </c>
      <c r="C77" s="21" t="str">
        <f>IF('Classifica Femminile'!J78=0,"",'Classifica Femminile'!J78)</f>
        <v/>
      </c>
      <c r="D77" s="21" t="str">
        <f>IF(ISNA(VLOOKUP(B77,'Iscrizione non competitiva'!$A$2:$D$500,4,0)),"",VLOOKUP(B77,'Iscrizione non competitiva'!$A$2:$D$500,4,0))</f>
        <v/>
      </c>
      <c r="E77" s="39" t="str">
        <f>IF(ISNA(VLOOKUP($B77,'Iscrizione non competitiva'!$A$2:$E$500,5,0)),"",VLOOKUP($B77,'Iscrizione non competitiva'!$A$2:$E$500,5,0))</f>
        <v/>
      </c>
      <c r="F77" s="22" t="str">
        <f>IF('Classifica Femminile'!L78=0,"",'Classifica Femminile'!L78)</f>
        <v/>
      </c>
      <c r="G77" s="23" t="str">
        <f t="shared" si="1"/>
        <v/>
      </c>
    </row>
    <row r="78" spans="1:7">
      <c r="A78" s="21">
        <v>73</v>
      </c>
      <c r="B78" s="21" t="str">
        <f>IF('Classifica Femminile'!I79=0,"",'Classifica Femminile'!I79)</f>
        <v/>
      </c>
      <c r="C78" s="21" t="str">
        <f>IF('Classifica Femminile'!J79=0,"",'Classifica Femminile'!J79)</f>
        <v/>
      </c>
      <c r="D78" s="21" t="str">
        <f>IF(ISNA(VLOOKUP(B78,'Iscrizione non competitiva'!$A$2:$D$500,4,0)),"",VLOOKUP(B78,'Iscrizione non competitiva'!$A$2:$D$500,4,0))</f>
        <v/>
      </c>
      <c r="E78" s="39" t="str">
        <f>IF(ISNA(VLOOKUP($B78,'Iscrizione non competitiva'!$A$2:$E$500,5,0)),"",VLOOKUP($B78,'Iscrizione non competitiva'!$A$2:$E$500,5,0))</f>
        <v/>
      </c>
      <c r="F78" s="22" t="str">
        <f>IF('Classifica Femminile'!L79=0,"",'Classifica Femminile'!L79)</f>
        <v/>
      </c>
      <c r="G78" s="23" t="str">
        <f t="shared" si="1"/>
        <v/>
      </c>
    </row>
    <row r="79" spans="1:7">
      <c r="A79" s="21">
        <v>74</v>
      </c>
      <c r="B79" s="21" t="str">
        <f>IF('Classifica Femminile'!I80=0,"",'Classifica Femminile'!I80)</f>
        <v/>
      </c>
      <c r="C79" s="21" t="str">
        <f>IF('Classifica Femminile'!J80=0,"",'Classifica Femminile'!J80)</f>
        <v/>
      </c>
      <c r="D79" s="21" t="str">
        <f>IF(ISNA(VLOOKUP(B79,'Iscrizione non competitiva'!$A$2:$D$500,4,0)),"",VLOOKUP(B79,'Iscrizione non competitiva'!$A$2:$D$500,4,0))</f>
        <v/>
      </c>
      <c r="E79" s="39" t="str">
        <f>IF(ISNA(VLOOKUP($B79,'Iscrizione non competitiva'!$A$2:$E$500,5,0)),"",VLOOKUP($B79,'Iscrizione non competitiva'!$A$2:$E$500,5,0))</f>
        <v/>
      </c>
      <c r="F79" s="22" t="str">
        <f>IF('Classifica Femminile'!L80=0,"",'Classifica Femminile'!L80)</f>
        <v/>
      </c>
      <c r="G79" s="23" t="str">
        <f t="shared" si="1"/>
        <v/>
      </c>
    </row>
    <row r="80" spans="1:7">
      <c r="A80" s="21">
        <v>75</v>
      </c>
      <c r="B80" s="21" t="str">
        <f>IF('Classifica Femminile'!I81=0,"",'Classifica Femminile'!I81)</f>
        <v/>
      </c>
      <c r="C80" s="21" t="str">
        <f>IF('Classifica Femminile'!J81=0,"",'Classifica Femminile'!J81)</f>
        <v/>
      </c>
      <c r="D80" s="21" t="str">
        <f>IF(ISNA(VLOOKUP(B80,'Iscrizione non competitiva'!$A$2:$D$500,4,0)),"",VLOOKUP(B80,'Iscrizione non competitiva'!$A$2:$D$500,4,0))</f>
        <v/>
      </c>
      <c r="E80" s="39" t="str">
        <f>IF(ISNA(VLOOKUP($B80,'Iscrizione non competitiva'!$A$2:$E$500,5,0)),"",VLOOKUP($B80,'Iscrizione non competitiva'!$A$2:$E$500,5,0))</f>
        <v/>
      </c>
      <c r="F80" s="22" t="str">
        <f>IF('Classifica Femminile'!L81=0,"",'Classifica Femminile'!L81)</f>
        <v/>
      </c>
      <c r="G80" s="23" t="str">
        <f t="shared" si="1"/>
        <v/>
      </c>
    </row>
    <row r="81" spans="1:7">
      <c r="A81" s="21">
        <v>76</v>
      </c>
      <c r="B81" s="21" t="str">
        <f>IF('Classifica Femminile'!I82=0,"",'Classifica Femminile'!I82)</f>
        <v/>
      </c>
      <c r="C81" s="21" t="str">
        <f>IF('Classifica Femminile'!J82=0,"",'Classifica Femminile'!J82)</f>
        <v/>
      </c>
      <c r="D81" s="21" t="str">
        <f>IF(ISNA(VLOOKUP(B81,'Iscrizione non competitiva'!$A$2:$D$500,4,0)),"",VLOOKUP(B81,'Iscrizione non competitiva'!$A$2:$D$500,4,0))</f>
        <v/>
      </c>
      <c r="E81" s="39" t="str">
        <f>IF(ISNA(VLOOKUP($B81,'Iscrizione non competitiva'!$A$2:$E$500,5,0)),"",VLOOKUP($B81,'Iscrizione non competitiva'!$A$2:$E$500,5,0))</f>
        <v/>
      </c>
      <c r="F81" s="22" t="str">
        <f>IF('Classifica Femminile'!L82=0,"",'Classifica Femminile'!L82)</f>
        <v/>
      </c>
      <c r="G81" s="23" t="str">
        <f t="shared" si="1"/>
        <v/>
      </c>
    </row>
    <row r="82" spans="1:7">
      <c r="A82" s="21">
        <v>77</v>
      </c>
      <c r="B82" s="21" t="str">
        <f>IF('Classifica Femminile'!I83=0,"",'Classifica Femminile'!I83)</f>
        <v/>
      </c>
      <c r="C82" s="21" t="str">
        <f>IF('Classifica Femminile'!J83=0,"",'Classifica Femminile'!J83)</f>
        <v/>
      </c>
      <c r="D82" s="21" t="str">
        <f>IF(ISNA(VLOOKUP(B82,'Iscrizione non competitiva'!$A$2:$D$500,4,0)),"",VLOOKUP(B82,'Iscrizione non competitiva'!$A$2:$D$500,4,0))</f>
        <v/>
      </c>
      <c r="E82" s="39" t="str">
        <f>IF(ISNA(VLOOKUP($B82,'Iscrizione non competitiva'!$A$2:$E$500,5,0)),"",VLOOKUP($B82,'Iscrizione non competitiva'!$A$2:$E$500,5,0))</f>
        <v/>
      </c>
      <c r="F82" s="22" t="str">
        <f>IF('Classifica Femminile'!L83=0,"",'Classifica Femminile'!L83)</f>
        <v/>
      </c>
      <c r="G82" s="23" t="str">
        <f t="shared" si="1"/>
        <v/>
      </c>
    </row>
    <row r="83" spans="1:7">
      <c r="A83" s="21">
        <v>78</v>
      </c>
      <c r="B83" s="21" t="str">
        <f>IF('Classifica Femminile'!I84=0,"",'Classifica Femminile'!I84)</f>
        <v/>
      </c>
      <c r="C83" s="21" t="str">
        <f>IF('Classifica Femminile'!J84=0,"",'Classifica Femminile'!J84)</f>
        <v/>
      </c>
      <c r="D83" s="21" t="str">
        <f>IF(ISNA(VLOOKUP(B83,'Iscrizione non competitiva'!$A$2:$D$500,4,0)),"",VLOOKUP(B83,'Iscrizione non competitiva'!$A$2:$D$500,4,0))</f>
        <v/>
      </c>
      <c r="E83" s="39" t="str">
        <f>IF(ISNA(VLOOKUP($B83,'Iscrizione non competitiva'!$A$2:$E$500,5,0)),"",VLOOKUP($B83,'Iscrizione non competitiva'!$A$2:$E$500,5,0))</f>
        <v/>
      </c>
      <c r="F83" s="22" t="str">
        <f>IF('Classifica Femminile'!L84=0,"",'Classifica Femminile'!L84)</f>
        <v/>
      </c>
      <c r="G83" s="23" t="str">
        <f t="shared" si="1"/>
        <v/>
      </c>
    </row>
    <row r="84" spans="1:7">
      <c r="A84" s="21">
        <v>79</v>
      </c>
      <c r="B84" s="21" t="str">
        <f>IF('Classifica Femminile'!I85=0,"",'Classifica Femminile'!I85)</f>
        <v/>
      </c>
      <c r="C84" s="21" t="str">
        <f>IF('Classifica Femminile'!J85=0,"",'Classifica Femminile'!J85)</f>
        <v/>
      </c>
      <c r="D84" s="21" t="str">
        <f>IF(ISNA(VLOOKUP(B84,'Iscrizione non competitiva'!$A$2:$D$500,4,0)),"",VLOOKUP(B84,'Iscrizione non competitiva'!$A$2:$D$500,4,0))</f>
        <v/>
      </c>
      <c r="E84" s="39" t="str">
        <f>IF(ISNA(VLOOKUP($B84,'Iscrizione non competitiva'!$A$2:$E$500,5,0)),"",VLOOKUP($B84,'Iscrizione non competitiva'!$A$2:$E$500,5,0))</f>
        <v/>
      </c>
      <c r="F84" s="22" t="str">
        <f>IF('Classifica Femminile'!L85=0,"",'Classifica Femminile'!L85)</f>
        <v/>
      </c>
      <c r="G84" s="23" t="str">
        <f t="shared" si="1"/>
        <v/>
      </c>
    </row>
    <row r="85" spans="1:7">
      <c r="A85" s="21">
        <v>80</v>
      </c>
      <c r="B85" s="21" t="str">
        <f>IF('Classifica Femminile'!I86=0,"",'Classifica Femminile'!I86)</f>
        <v/>
      </c>
      <c r="C85" s="21" t="str">
        <f>IF('Classifica Femminile'!J86=0,"",'Classifica Femminile'!J86)</f>
        <v/>
      </c>
      <c r="D85" s="21" t="str">
        <f>IF(ISNA(VLOOKUP(B85,'Iscrizione non competitiva'!$A$2:$D$500,4,0)),"",VLOOKUP(B85,'Iscrizione non competitiva'!$A$2:$D$500,4,0))</f>
        <v/>
      </c>
      <c r="E85" s="39" t="str">
        <f>IF(ISNA(VLOOKUP($B85,'Iscrizione non competitiva'!$A$2:$E$500,5,0)),"",VLOOKUP($B85,'Iscrizione non competitiva'!$A$2:$E$500,5,0))</f>
        <v/>
      </c>
      <c r="F85" s="22" t="str">
        <f>IF('Classifica Femminile'!L86=0,"",'Classifica Femminile'!L86)</f>
        <v/>
      </c>
      <c r="G85" s="23" t="str">
        <f t="shared" si="1"/>
        <v/>
      </c>
    </row>
    <row r="86" spans="1:7">
      <c r="A86" s="21">
        <v>81</v>
      </c>
      <c r="B86" s="21" t="str">
        <f>IF('Classifica Femminile'!I87=0,"",'Classifica Femminile'!I87)</f>
        <v/>
      </c>
      <c r="C86" s="21" t="str">
        <f>IF('Classifica Femminile'!J87=0,"",'Classifica Femminile'!J87)</f>
        <v/>
      </c>
      <c r="D86" s="21" t="str">
        <f>IF(ISNA(VLOOKUP(B86,'Iscrizione non competitiva'!$A$2:$D$500,4,0)),"",VLOOKUP(B86,'Iscrizione non competitiva'!$A$2:$D$500,4,0))</f>
        <v/>
      </c>
      <c r="E86" s="39" t="str">
        <f>IF(ISNA(VLOOKUP($B86,'Iscrizione non competitiva'!$A$2:$E$500,5,0)),"",VLOOKUP($B86,'Iscrizione non competitiva'!$A$2:$E$500,5,0))</f>
        <v/>
      </c>
      <c r="F86" s="22" t="str">
        <f>IF('Classifica Femminile'!L87=0,"",'Classifica Femminile'!L87)</f>
        <v/>
      </c>
      <c r="G86" s="23" t="str">
        <f t="shared" si="1"/>
        <v/>
      </c>
    </row>
    <row r="87" spans="1:7">
      <c r="A87" s="21">
        <v>82</v>
      </c>
      <c r="B87" s="21" t="str">
        <f>IF('Classifica Femminile'!I88=0,"",'Classifica Femminile'!I88)</f>
        <v/>
      </c>
      <c r="C87" s="21" t="str">
        <f>IF('Classifica Femminile'!J88=0,"",'Classifica Femminile'!J88)</f>
        <v/>
      </c>
      <c r="D87" s="21" t="str">
        <f>IF(ISNA(VLOOKUP(B87,'Iscrizione non competitiva'!$A$2:$D$500,4,0)),"",VLOOKUP(B87,'Iscrizione non competitiva'!$A$2:$D$500,4,0))</f>
        <v/>
      </c>
      <c r="E87" s="39" t="str">
        <f>IF(ISNA(VLOOKUP($B87,'Iscrizione non competitiva'!$A$2:$E$500,5,0)),"",VLOOKUP($B87,'Iscrizione non competitiva'!$A$2:$E$500,5,0))</f>
        <v/>
      </c>
      <c r="F87" s="22" t="str">
        <f>IF('Classifica Femminile'!L88=0,"",'Classifica Femminile'!L88)</f>
        <v/>
      </c>
      <c r="G87" s="23" t="str">
        <f t="shared" si="1"/>
        <v/>
      </c>
    </row>
    <row r="88" spans="1:7">
      <c r="A88" s="21">
        <v>83</v>
      </c>
      <c r="B88" s="21" t="str">
        <f>IF('Classifica Femminile'!I89=0,"",'Classifica Femminile'!I89)</f>
        <v/>
      </c>
      <c r="C88" s="21" t="str">
        <f>IF('Classifica Femminile'!J89=0,"",'Classifica Femminile'!J89)</f>
        <v/>
      </c>
      <c r="D88" s="21" t="str">
        <f>IF(ISNA(VLOOKUP(B88,'Iscrizione non competitiva'!$A$2:$D$500,4,0)),"",VLOOKUP(B88,'Iscrizione non competitiva'!$A$2:$D$500,4,0))</f>
        <v/>
      </c>
      <c r="E88" s="39" t="str">
        <f>IF(ISNA(VLOOKUP($B88,'Iscrizione non competitiva'!$A$2:$E$500,5,0)),"",VLOOKUP($B88,'Iscrizione non competitiva'!$A$2:$E$500,5,0))</f>
        <v/>
      </c>
      <c r="F88" s="22" t="str">
        <f>IF('Classifica Femminile'!L89=0,"",'Classifica Femminile'!L89)</f>
        <v/>
      </c>
      <c r="G88" s="23" t="str">
        <f t="shared" si="1"/>
        <v/>
      </c>
    </row>
    <row r="89" spans="1:7">
      <c r="A89" s="21">
        <v>84</v>
      </c>
      <c r="B89" s="21" t="str">
        <f>IF('Classifica Femminile'!I90=0,"",'Classifica Femminile'!I90)</f>
        <v/>
      </c>
      <c r="C89" s="21" t="str">
        <f>IF('Classifica Femminile'!J90=0,"",'Classifica Femminile'!J90)</f>
        <v/>
      </c>
      <c r="D89" s="21" t="str">
        <f>IF(ISNA(VLOOKUP(B89,'Iscrizione non competitiva'!$A$2:$D$500,4,0)),"",VLOOKUP(B89,'Iscrizione non competitiva'!$A$2:$D$500,4,0))</f>
        <v/>
      </c>
      <c r="E89" s="39" t="str">
        <f>IF(ISNA(VLOOKUP($B89,'Iscrizione non competitiva'!$A$2:$E$500,5,0)),"",VLOOKUP($B89,'Iscrizione non competitiva'!$A$2:$E$500,5,0))</f>
        <v/>
      </c>
      <c r="F89" s="22" t="str">
        <f>IF('Classifica Femminile'!L90=0,"",'Classifica Femminile'!L90)</f>
        <v/>
      </c>
      <c r="G89" s="23" t="str">
        <f t="shared" si="1"/>
        <v/>
      </c>
    </row>
    <row r="90" spans="1:7">
      <c r="A90" s="21">
        <v>85</v>
      </c>
      <c r="B90" s="21" t="str">
        <f>IF('Classifica Femminile'!I91=0,"",'Classifica Femminile'!I91)</f>
        <v/>
      </c>
      <c r="C90" s="21" t="str">
        <f>IF('Classifica Femminile'!J91=0,"",'Classifica Femminile'!J91)</f>
        <v/>
      </c>
      <c r="D90" s="21" t="str">
        <f>IF(ISNA(VLOOKUP(B90,'Iscrizione non competitiva'!$A$2:$D$500,4,0)),"",VLOOKUP(B90,'Iscrizione non competitiva'!$A$2:$D$500,4,0))</f>
        <v/>
      </c>
      <c r="E90" s="39" t="str">
        <f>IF(ISNA(VLOOKUP($B90,'Iscrizione non competitiva'!$A$2:$E$500,5,0)),"",VLOOKUP($B90,'Iscrizione non competitiva'!$A$2:$E$500,5,0))</f>
        <v/>
      </c>
      <c r="F90" s="22" t="str">
        <f>IF('Classifica Femminile'!L91=0,"",'Classifica Femminile'!L91)</f>
        <v/>
      </c>
      <c r="G90" s="23" t="str">
        <f t="shared" si="1"/>
        <v/>
      </c>
    </row>
    <row r="91" spans="1:7">
      <c r="A91" s="21">
        <v>86</v>
      </c>
      <c r="B91" s="21" t="str">
        <f>IF('Classifica Femminile'!I92=0,"",'Classifica Femminile'!I92)</f>
        <v/>
      </c>
      <c r="C91" s="21" t="str">
        <f>IF('Classifica Femminile'!J92=0,"",'Classifica Femminile'!J92)</f>
        <v/>
      </c>
      <c r="D91" s="21" t="str">
        <f>IF(ISNA(VLOOKUP(B91,'Iscrizione non competitiva'!$A$2:$D$500,4,0)),"",VLOOKUP(B91,'Iscrizione non competitiva'!$A$2:$D$500,4,0))</f>
        <v/>
      </c>
      <c r="E91" s="39" t="str">
        <f>IF(ISNA(VLOOKUP($B91,'Iscrizione non competitiva'!$A$2:$E$500,5,0)),"",VLOOKUP($B91,'Iscrizione non competitiva'!$A$2:$E$500,5,0))</f>
        <v/>
      </c>
      <c r="F91" s="22" t="str">
        <f>IF('Classifica Femminile'!L92=0,"",'Classifica Femminile'!L92)</f>
        <v/>
      </c>
      <c r="G91" s="23" t="str">
        <f t="shared" si="1"/>
        <v/>
      </c>
    </row>
    <row r="92" spans="1:7">
      <c r="A92" s="21">
        <v>87</v>
      </c>
      <c r="B92" s="21" t="str">
        <f>IF('Classifica Femminile'!I93=0,"",'Classifica Femminile'!I93)</f>
        <v/>
      </c>
      <c r="C92" s="21" t="str">
        <f>IF('Classifica Femminile'!J93=0,"",'Classifica Femminile'!J93)</f>
        <v/>
      </c>
      <c r="D92" s="21" t="str">
        <f>IF(ISNA(VLOOKUP(B92,'Iscrizione non competitiva'!$A$2:$D$500,4,0)),"",VLOOKUP(B92,'Iscrizione non competitiva'!$A$2:$D$500,4,0))</f>
        <v/>
      </c>
      <c r="E92" s="39" t="str">
        <f>IF(ISNA(VLOOKUP($B92,'Iscrizione non competitiva'!$A$2:$E$500,5,0)),"",VLOOKUP($B92,'Iscrizione non competitiva'!$A$2:$E$500,5,0))</f>
        <v/>
      </c>
      <c r="F92" s="22" t="str">
        <f>IF('Classifica Femminile'!L93=0,"",'Classifica Femminile'!L93)</f>
        <v/>
      </c>
      <c r="G92" s="23" t="str">
        <f t="shared" si="1"/>
        <v/>
      </c>
    </row>
    <row r="93" spans="1:7">
      <c r="A93" s="21">
        <v>88</v>
      </c>
      <c r="B93" s="21" t="str">
        <f>IF('Classifica Femminile'!I94=0,"",'Classifica Femminile'!I94)</f>
        <v/>
      </c>
      <c r="C93" s="21" t="str">
        <f>IF('Classifica Femminile'!J94=0,"",'Classifica Femminile'!J94)</f>
        <v/>
      </c>
      <c r="D93" s="21" t="str">
        <f>IF(ISNA(VLOOKUP(B93,'Iscrizione non competitiva'!$A$2:$D$500,4,0)),"",VLOOKUP(B93,'Iscrizione non competitiva'!$A$2:$D$500,4,0))</f>
        <v/>
      </c>
      <c r="E93" s="39" t="str">
        <f>IF(ISNA(VLOOKUP($B93,'Iscrizione non competitiva'!$A$2:$E$500,5,0)),"",VLOOKUP($B93,'Iscrizione non competitiva'!$A$2:$E$500,5,0))</f>
        <v/>
      </c>
      <c r="F93" s="22" t="str">
        <f>IF('Classifica Femminile'!L94=0,"",'Classifica Femminile'!L94)</f>
        <v/>
      </c>
      <c r="G93" s="23" t="str">
        <f t="shared" si="1"/>
        <v/>
      </c>
    </row>
    <row r="94" spans="1:7">
      <c r="A94" s="21">
        <v>89</v>
      </c>
      <c r="B94" s="21" t="str">
        <f>IF('Classifica Femminile'!I95=0,"",'Classifica Femminile'!I95)</f>
        <v/>
      </c>
      <c r="C94" s="21" t="str">
        <f>IF('Classifica Femminile'!J95=0,"",'Classifica Femminile'!J95)</f>
        <v/>
      </c>
      <c r="D94" s="21" t="str">
        <f>IF(ISNA(VLOOKUP(B94,'Iscrizione non competitiva'!$A$2:$D$500,4,0)),"",VLOOKUP(B94,'Iscrizione non competitiva'!$A$2:$D$500,4,0))</f>
        <v/>
      </c>
      <c r="E94" s="39" t="str">
        <f>IF(ISNA(VLOOKUP($B94,'Iscrizione non competitiva'!$A$2:$E$500,5,0)),"",VLOOKUP($B94,'Iscrizione non competitiva'!$A$2:$E$500,5,0))</f>
        <v/>
      </c>
      <c r="F94" s="22" t="str">
        <f>IF('Classifica Femminile'!L95=0,"",'Classifica Femminile'!L95)</f>
        <v/>
      </c>
      <c r="G94" s="23" t="str">
        <f t="shared" si="1"/>
        <v/>
      </c>
    </row>
    <row r="95" spans="1:7">
      <c r="A95" s="21">
        <v>90</v>
      </c>
      <c r="B95" s="21" t="str">
        <f>IF('Classifica Femminile'!I96=0,"",'Classifica Femminile'!I96)</f>
        <v/>
      </c>
      <c r="C95" s="21" t="str">
        <f>IF('Classifica Femminile'!J96=0,"",'Classifica Femminile'!J96)</f>
        <v/>
      </c>
      <c r="D95" s="21" t="str">
        <f>IF(ISNA(VLOOKUP(B95,'Iscrizione non competitiva'!$A$2:$D$500,4,0)),"",VLOOKUP(B95,'Iscrizione non competitiva'!$A$2:$D$500,4,0))</f>
        <v/>
      </c>
      <c r="E95" s="39" t="str">
        <f>IF(ISNA(VLOOKUP($B95,'Iscrizione non competitiva'!$A$2:$E$500,5,0)),"",VLOOKUP($B95,'Iscrizione non competitiva'!$A$2:$E$500,5,0))</f>
        <v/>
      </c>
      <c r="F95" s="22" t="str">
        <f>IF('Classifica Femminile'!L96=0,"",'Classifica Femminile'!L96)</f>
        <v/>
      </c>
      <c r="G95" s="23" t="str">
        <f t="shared" si="1"/>
        <v/>
      </c>
    </row>
    <row r="96" spans="1:7">
      <c r="A96" s="21">
        <v>91</v>
      </c>
      <c r="B96" s="21" t="str">
        <f>IF('Classifica Femminile'!I97=0,"",'Classifica Femminile'!I97)</f>
        <v/>
      </c>
      <c r="C96" s="21" t="str">
        <f>IF('Classifica Femminile'!J97=0,"",'Classifica Femminile'!J97)</f>
        <v/>
      </c>
      <c r="D96" s="21" t="str">
        <f>IF(ISNA(VLOOKUP(B96,'Iscrizione non competitiva'!$A$2:$D$500,4,0)),"",VLOOKUP(B96,'Iscrizione non competitiva'!$A$2:$D$500,4,0))</f>
        <v/>
      </c>
      <c r="E96" s="39" t="str">
        <f>IF(ISNA(VLOOKUP($B96,'Iscrizione non competitiva'!$A$2:$E$500,5,0)),"",VLOOKUP($B96,'Iscrizione non competitiva'!$A$2:$E$500,5,0))</f>
        <v/>
      </c>
      <c r="F96" s="22" t="str">
        <f>IF('Classifica Femminile'!L97=0,"",'Classifica Femminile'!L97)</f>
        <v/>
      </c>
      <c r="G96" s="23" t="str">
        <f t="shared" si="1"/>
        <v/>
      </c>
    </row>
    <row r="97" spans="1:7">
      <c r="A97" s="21">
        <v>92</v>
      </c>
      <c r="B97" s="21" t="str">
        <f>IF('Classifica Femminile'!I98=0,"",'Classifica Femminile'!I98)</f>
        <v/>
      </c>
      <c r="C97" s="21" t="str">
        <f>IF('Classifica Femminile'!J98=0,"",'Classifica Femminile'!J98)</f>
        <v/>
      </c>
      <c r="D97" s="21" t="str">
        <f>IF(ISNA(VLOOKUP(B97,'Iscrizione non competitiva'!$A$2:$D$500,4,0)),"",VLOOKUP(B97,'Iscrizione non competitiva'!$A$2:$D$500,4,0))</f>
        <v/>
      </c>
      <c r="E97" s="39" t="str">
        <f>IF(ISNA(VLOOKUP($B97,'Iscrizione non competitiva'!$A$2:$E$500,5,0)),"",VLOOKUP($B97,'Iscrizione non competitiva'!$A$2:$E$500,5,0))</f>
        <v/>
      </c>
      <c r="F97" s="22" t="str">
        <f>IF('Classifica Femminile'!L98=0,"",'Classifica Femminile'!L98)</f>
        <v/>
      </c>
      <c r="G97" s="23" t="str">
        <f t="shared" si="1"/>
        <v/>
      </c>
    </row>
    <row r="98" spans="1:7">
      <c r="A98" s="21">
        <v>93</v>
      </c>
      <c r="B98" s="21" t="str">
        <f>IF('Classifica Femminile'!I99=0,"",'Classifica Femminile'!I99)</f>
        <v/>
      </c>
      <c r="C98" s="21" t="str">
        <f>IF('Classifica Femminile'!J99=0,"",'Classifica Femminile'!J99)</f>
        <v/>
      </c>
      <c r="D98" s="21" t="str">
        <f>IF(ISNA(VLOOKUP(B98,'Iscrizione non competitiva'!$A$2:$D$500,4,0)),"",VLOOKUP(B98,'Iscrizione non competitiva'!$A$2:$D$500,4,0))</f>
        <v/>
      </c>
      <c r="E98" s="39" t="str">
        <f>IF(ISNA(VLOOKUP($B98,'Iscrizione non competitiva'!$A$2:$E$500,5,0)),"",VLOOKUP($B98,'Iscrizione non competitiva'!$A$2:$E$500,5,0))</f>
        <v/>
      </c>
      <c r="F98" s="22" t="str">
        <f>IF('Classifica Femminile'!L99=0,"",'Classifica Femminile'!L99)</f>
        <v/>
      </c>
      <c r="G98" s="23" t="str">
        <f t="shared" si="1"/>
        <v/>
      </c>
    </row>
    <row r="99" spans="1:7">
      <c r="A99" s="21">
        <v>94</v>
      </c>
      <c r="B99" s="21" t="str">
        <f>IF('Classifica Femminile'!I100=0,"",'Classifica Femminile'!I100)</f>
        <v/>
      </c>
      <c r="C99" s="21" t="str">
        <f>IF('Classifica Femminile'!J100=0,"",'Classifica Femminile'!J100)</f>
        <v/>
      </c>
      <c r="D99" s="21" t="str">
        <f>IF(ISNA(VLOOKUP(B99,'Iscrizione non competitiva'!$A$2:$D$500,4,0)),"",VLOOKUP(B99,'Iscrizione non competitiva'!$A$2:$D$500,4,0))</f>
        <v/>
      </c>
      <c r="E99" s="39" t="str">
        <f>IF(ISNA(VLOOKUP($B99,'Iscrizione non competitiva'!$A$2:$E$500,5,0)),"",VLOOKUP($B99,'Iscrizione non competitiva'!$A$2:$E$500,5,0))</f>
        <v/>
      </c>
      <c r="F99" s="22" t="str">
        <f>IF('Classifica Femminile'!L100=0,"",'Classifica Femminile'!L100)</f>
        <v/>
      </c>
      <c r="G99" s="23" t="str">
        <f t="shared" si="1"/>
        <v/>
      </c>
    </row>
    <row r="100" spans="1:7">
      <c r="A100" s="21">
        <v>95</v>
      </c>
      <c r="B100" s="21" t="str">
        <f>IF('Classifica Femminile'!I101=0,"",'Classifica Femminile'!I101)</f>
        <v/>
      </c>
      <c r="C100" s="21" t="str">
        <f>IF('Classifica Femminile'!J101=0,"",'Classifica Femminile'!J101)</f>
        <v/>
      </c>
      <c r="D100" s="21" t="str">
        <f>IF(ISNA(VLOOKUP(B100,'Iscrizione non competitiva'!$A$2:$D$500,4,0)),"",VLOOKUP(B100,'Iscrizione non competitiva'!$A$2:$D$500,4,0))</f>
        <v/>
      </c>
      <c r="E100" s="39" t="str">
        <f>IF(ISNA(VLOOKUP($B100,'Iscrizione non competitiva'!$A$2:$E$500,5,0)),"",VLOOKUP($B100,'Iscrizione non competitiva'!$A$2:$E$500,5,0))</f>
        <v/>
      </c>
      <c r="F100" s="22" t="str">
        <f>IF('Classifica Femminile'!L101=0,"",'Classifica Femminile'!L101)</f>
        <v/>
      </c>
      <c r="G100" s="23" t="str">
        <f t="shared" si="1"/>
        <v/>
      </c>
    </row>
    <row r="101" spans="1:7">
      <c r="A101" s="21">
        <v>96</v>
      </c>
      <c r="B101" s="21" t="str">
        <f>IF('Classifica Femminile'!I102=0,"",'Classifica Femminile'!I102)</f>
        <v/>
      </c>
      <c r="C101" s="21" t="str">
        <f>IF('Classifica Femminile'!J102=0,"",'Classifica Femminile'!J102)</f>
        <v/>
      </c>
      <c r="D101" s="21" t="str">
        <f>IF(ISNA(VLOOKUP(B101,'Iscrizione non competitiva'!$A$2:$D$500,4,0)),"",VLOOKUP(B101,'Iscrizione non competitiva'!$A$2:$D$500,4,0))</f>
        <v/>
      </c>
      <c r="E101" s="39" t="str">
        <f>IF(ISNA(VLOOKUP($B101,'Iscrizione non competitiva'!$A$2:$E$500,5,0)),"",VLOOKUP($B101,'Iscrizione non competitiva'!$A$2:$E$500,5,0))</f>
        <v/>
      </c>
      <c r="F101" s="22" t="str">
        <f>IF('Classifica Femminile'!L102=0,"",'Classifica Femminile'!L102)</f>
        <v/>
      </c>
      <c r="G101" s="23" t="str">
        <f t="shared" si="1"/>
        <v/>
      </c>
    </row>
    <row r="102" spans="1:7">
      <c r="A102" s="21">
        <v>97</v>
      </c>
      <c r="B102" s="21" t="str">
        <f>IF('Classifica Femminile'!I103=0,"",'Classifica Femminile'!I103)</f>
        <v/>
      </c>
      <c r="C102" s="21" t="str">
        <f>IF('Classifica Femminile'!J103=0,"",'Classifica Femminile'!J103)</f>
        <v/>
      </c>
      <c r="D102" s="21" t="str">
        <f>IF(ISNA(VLOOKUP(B102,'Iscrizione non competitiva'!$A$2:$D$500,4,0)),"",VLOOKUP(B102,'Iscrizione non competitiva'!$A$2:$D$500,4,0))</f>
        <v/>
      </c>
      <c r="E102" s="39" t="str">
        <f>IF(ISNA(VLOOKUP($B102,'Iscrizione non competitiva'!$A$2:$E$500,5,0)),"",VLOOKUP($B102,'Iscrizione non competitiva'!$A$2:$E$500,5,0))</f>
        <v/>
      </c>
      <c r="F102" s="22" t="str">
        <f>IF('Classifica Femminile'!L103=0,"",'Classifica Femminile'!L103)</f>
        <v/>
      </c>
      <c r="G102" s="23" t="str">
        <f t="shared" si="1"/>
        <v/>
      </c>
    </row>
    <row r="103" spans="1:7">
      <c r="A103" s="21">
        <v>98</v>
      </c>
      <c r="B103" s="21" t="str">
        <f>IF('Classifica Femminile'!I104=0,"",'Classifica Femminile'!I104)</f>
        <v/>
      </c>
      <c r="C103" s="21" t="str">
        <f>IF('Classifica Femminile'!J104=0,"",'Classifica Femminile'!J104)</f>
        <v/>
      </c>
      <c r="D103" s="21" t="str">
        <f>IF(ISNA(VLOOKUP(B103,'Iscrizione non competitiva'!$A$2:$D$500,4,0)),"",VLOOKUP(B103,'Iscrizione non competitiva'!$A$2:$D$500,4,0))</f>
        <v/>
      </c>
      <c r="E103" s="39" t="str">
        <f>IF(ISNA(VLOOKUP($B103,'Iscrizione non competitiva'!$A$2:$E$500,5,0)),"",VLOOKUP($B103,'Iscrizione non competitiva'!$A$2:$E$500,5,0))</f>
        <v/>
      </c>
      <c r="F103" s="22" t="str">
        <f>IF('Classifica Femminile'!L104=0,"",'Classifica Femminile'!L104)</f>
        <v/>
      </c>
      <c r="G103" s="23" t="str">
        <f t="shared" si="1"/>
        <v/>
      </c>
    </row>
    <row r="104" spans="1:7">
      <c r="A104" s="21">
        <v>99</v>
      </c>
      <c r="B104" s="21" t="str">
        <f>IF('Classifica Femminile'!I105=0,"",'Classifica Femminile'!I105)</f>
        <v/>
      </c>
      <c r="C104" s="21" t="str">
        <f>IF('Classifica Femminile'!J105=0,"",'Classifica Femminile'!J105)</f>
        <v/>
      </c>
      <c r="D104" s="21" t="str">
        <f>IF(ISNA(VLOOKUP(B104,'Iscrizione non competitiva'!$A$2:$D$500,4,0)),"",VLOOKUP(B104,'Iscrizione non competitiva'!$A$2:$D$500,4,0))</f>
        <v/>
      </c>
      <c r="E104" s="39" t="str">
        <f>IF(ISNA(VLOOKUP($B104,'Iscrizione non competitiva'!$A$2:$E$500,5,0)),"",VLOOKUP($B104,'Iscrizione non competitiva'!$A$2:$E$500,5,0))</f>
        <v/>
      </c>
      <c r="F104" s="22" t="str">
        <f>IF('Classifica Femminile'!L105=0,"",'Classifica Femminile'!L105)</f>
        <v/>
      </c>
      <c r="G104" s="23" t="str">
        <f t="shared" si="1"/>
        <v/>
      </c>
    </row>
    <row r="105" spans="1:7">
      <c r="A105" s="21">
        <v>100</v>
      </c>
      <c r="B105" s="21" t="str">
        <f>IF('Classifica Femminile'!I106=0,"",'Classifica Femminile'!I106)</f>
        <v/>
      </c>
      <c r="C105" s="21" t="str">
        <f>IF('Classifica Femminile'!J106=0,"",'Classifica Femminile'!J106)</f>
        <v/>
      </c>
      <c r="D105" s="21" t="str">
        <f>IF(ISNA(VLOOKUP(B105,'Iscrizione non competitiva'!$A$2:$D$500,4,0)),"",VLOOKUP(B105,'Iscrizione non competitiva'!$A$2:$D$500,4,0))</f>
        <v/>
      </c>
      <c r="E105" s="39" t="str">
        <f>IF(ISNA(VLOOKUP($B105,'Iscrizione non competitiva'!$A$2:$E$500,5,0)),"",VLOOKUP($B105,'Iscrizione non competitiva'!$A$2:$E$500,5,0))</f>
        <v/>
      </c>
      <c r="F105" s="22" t="str">
        <f>IF('Classifica Femminile'!L106=0,"",'Classifica Femminile'!L106)</f>
        <v/>
      </c>
      <c r="G105" s="23" t="str">
        <f t="shared" si="1"/>
        <v/>
      </c>
    </row>
    <row r="106" spans="1:7">
      <c r="A106" s="21">
        <v>101</v>
      </c>
      <c r="B106" s="21" t="str">
        <f>IF('Classifica Femminile'!I107=0,"",'Classifica Femminile'!I107)</f>
        <v/>
      </c>
      <c r="C106" s="21" t="str">
        <f>IF('Classifica Femminile'!J107=0,"",'Classifica Femminile'!J107)</f>
        <v/>
      </c>
      <c r="D106" s="21" t="str">
        <f>IF(ISNA(VLOOKUP(B106,'Iscrizione non competitiva'!$A$2:$D$500,4,0)),"",VLOOKUP(B106,'Iscrizione non competitiva'!$A$2:$D$500,4,0))</f>
        <v/>
      </c>
      <c r="E106" s="39" t="str">
        <f>IF(ISNA(VLOOKUP($B106,'Iscrizione non competitiva'!$A$2:$E$500,5,0)),"",VLOOKUP($B106,'Iscrizione non competitiva'!$A$2:$E$500,5,0))</f>
        <v/>
      </c>
      <c r="F106" s="22" t="str">
        <f>IF('Classifica Femminile'!L107=0,"",'Classifica Femminile'!L107)</f>
        <v/>
      </c>
      <c r="G106" s="23" t="str">
        <f t="shared" si="1"/>
        <v/>
      </c>
    </row>
    <row r="107" spans="1:7">
      <c r="A107" s="21">
        <v>102</v>
      </c>
      <c r="B107" s="21" t="str">
        <f>IF('Classifica Femminile'!I108=0,"",'Classifica Femminile'!I108)</f>
        <v/>
      </c>
      <c r="C107" s="21" t="str">
        <f>IF('Classifica Femminile'!J108=0,"",'Classifica Femminile'!J108)</f>
        <v/>
      </c>
      <c r="D107" s="21" t="str">
        <f>IF(ISNA(VLOOKUP(B107,'Iscrizione non competitiva'!$A$2:$D$500,4,0)),"",VLOOKUP(B107,'Iscrizione non competitiva'!$A$2:$D$500,4,0))</f>
        <v/>
      </c>
      <c r="E107" s="39" t="str">
        <f>IF(ISNA(VLOOKUP($B107,'Iscrizione non competitiva'!$A$2:$E$500,5,0)),"",VLOOKUP($B107,'Iscrizione non competitiva'!$A$2:$E$500,5,0))</f>
        <v/>
      </c>
      <c r="F107" s="22" t="str">
        <f>IF('Classifica Femminile'!L108=0,"",'Classifica Femminile'!L108)</f>
        <v/>
      </c>
      <c r="G107" s="23" t="str">
        <f t="shared" si="1"/>
        <v/>
      </c>
    </row>
    <row r="108" spans="1:7">
      <c r="A108" s="21">
        <v>103</v>
      </c>
      <c r="B108" s="21" t="str">
        <f>IF('Classifica Femminile'!I109=0,"",'Classifica Femminile'!I109)</f>
        <v/>
      </c>
      <c r="C108" s="21" t="str">
        <f>IF('Classifica Femminile'!J109=0,"",'Classifica Femminile'!J109)</f>
        <v/>
      </c>
      <c r="D108" s="21" t="str">
        <f>IF(ISNA(VLOOKUP(B108,'Iscrizione non competitiva'!$A$2:$D$500,4,0)),"",VLOOKUP(B108,'Iscrizione non competitiva'!$A$2:$D$500,4,0))</f>
        <v/>
      </c>
      <c r="E108" s="39" t="str">
        <f>IF(ISNA(VLOOKUP($B108,'Iscrizione non competitiva'!$A$2:$E$500,5,0)),"",VLOOKUP($B108,'Iscrizione non competitiva'!$A$2:$E$500,5,0))</f>
        <v/>
      </c>
      <c r="F108" s="22" t="str">
        <f>IF('Classifica Femminile'!L109=0,"",'Classifica Femminile'!L109)</f>
        <v/>
      </c>
      <c r="G108" s="23" t="str">
        <f t="shared" si="1"/>
        <v/>
      </c>
    </row>
    <row r="109" spans="1:7">
      <c r="A109" s="21">
        <v>104</v>
      </c>
      <c r="B109" s="21" t="str">
        <f>IF('Classifica Femminile'!I110=0,"",'Classifica Femminile'!I110)</f>
        <v/>
      </c>
      <c r="C109" s="21" t="str">
        <f>IF('Classifica Femminile'!J110=0,"",'Classifica Femminile'!J110)</f>
        <v/>
      </c>
      <c r="D109" s="21" t="str">
        <f>IF(ISNA(VLOOKUP(B109,'Iscrizione non competitiva'!$A$2:$D$500,4,0)),"",VLOOKUP(B109,'Iscrizione non competitiva'!$A$2:$D$500,4,0))</f>
        <v/>
      </c>
      <c r="E109" s="39" t="str">
        <f>IF(ISNA(VLOOKUP($B109,'Iscrizione non competitiva'!$A$2:$E$500,5,0)),"",VLOOKUP($B109,'Iscrizione non competitiva'!$A$2:$E$500,5,0))</f>
        <v/>
      </c>
      <c r="F109" s="22" t="str">
        <f>IF('Classifica Femminile'!L110=0,"",'Classifica Femminile'!L110)</f>
        <v/>
      </c>
      <c r="G109" s="23" t="str">
        <f t="shared" si="1"/>
        <v/>
      </c>
    </row>
    <row r="110" spans="1:7">
      <c r="A110" s="21">
        <v>105</v>
      </c>
      <c r="B110" s="21" t="str">
        <f>IF('Classifica Femminile'!I111=0,"",'Classifica Femminile'!I111)</f>
        <v/>
      </c>
      <c r="C110" s="21" t="str">
        <f>IF('Classifica Femminile'!J111=0,"",'Classifica Femminile'!J111)</f>
        <v/>
      </c>
      <c r="D110" s="21" t="str">
        <f>IF(ISNA(VLOOKUP(B110,'Iscrizione non competitiva'!$A$2:$D$500,4,0)),"",VLOOKUP(B110,'Iscrizione non competitiva'!$A$2:$D$500,4,0))</f>
        <v/>
      </c>
      <c r="E110" s="39" t="str">
        <f>IF(ISNA(VLOOKUP($B110,'Iscrizione non competitiva'!$A$2:$E$500,5,0)),"",VLOOKUP($B110,'Iscrizione non competitiva'!$A$2:$E$500,5,0))</f>
        <v/>
      </c>
      <c r="F110" s="22" t="str">
        <f>IF('Classifica Femminile'!L111=0,"",'Classifica Femminile'!L111)</f>
        <v/>
      </c>
      <c r="G110" s="23" t="str">
        <f t="shared" si="1"/>
        <v/>
      </c>
    </row>
    <row r="111" spans="1:7">
      <c r="A111" s="21">
        <v>106</v>
      </c>
      <c r="B111" s="21" t="str">
        <f>IF('Classifica Femminile'!I112=0,"",'Classifica Femminile'!I112)</f>
        <v/>
      </c>
      <c r="C111" s="21" t="str">
        <f>IF('Classifica Femminile'!J112=0,"",'Classifica Femminile'!J112)</f>
        <v/>
      </c>
      <c r="D111" s="21" t="str">
        <f>IF(ISNA(VLOOKUP(B111,'Iscrizione non competitiva'!$A$2:$D$500,4,0)),"",VLOOKUP(B111,'Iscrizione non competitiva'!$A$2:$D$500,4,0))</f>
        <v/>
      </c>
      <c r="E111" s="39" t="str">
        <f>IF(ISNA(VLOOKUP($B111,'Iscrizione non competitiva'!$A$2:$E$500,5,0)),"",VLOOKUP($B111,'Iscrizione non competitiva'!$A$2:$E$500,5,0))</f>
        <v/>
      </c>
      <c r="F111" s="22" t="str">
        <f>IF('Classifica Femminile'!L112=0,"",'Classifica Femminile'!L112)</f>
        <v/>
      </c>
      <c r="G111" s="23" t="str">
        <f t="shared" si="1"/>
        <v/>
      </c>
    </row>
    <row r="112" spans="1:7">
      <c r="A112" s="21">
        <v>107</v>
      </c>
      <c r="B112" s="21" t="str">
        <f>IF('Classifica Femminile'!I113=0,"",'Classifica Femminile'!I113)</f>
        <v/>
      </c>
      <c r="C112" s="21" t="str">
        <f>IF('Classifica Femminile'!J113=0,"",'Classifica Femminile'!J113)</f>
        <v/>
      </c>
      <c r="D112" s="21" t="str">
        <f>IF(ISNA(VLOOKUP(B112,'Iscrizione non competitiva'!$A$2:$D$500,4,0)),"",VLOOKUP(B112,'Iscrizione non competitiva'!$A$2:$D$500,4,0))</f>
        <v/>
      </c>
      <c r="E112" s="39" t="str">
        <f>IF(ISNA(VLOOKUP($B112,'Iscrizione non competitiva'!$A$2:$E$500,5,0)),"",VLOOKUP($B112,'Iscrizione non competitiva'!$A$2:$E$500,5,0))</f>
        <v/>
      </c>
      <c r="F112" s="22" t="str">
        <f>IF('Classifica Femminile'!L113=0,"",'Classifica Femminile'!L113)</f>
        <v/>
      </c>
      <c r="G112" s="23" t="str">
        <f t="shared" si="1"/>
        <v/>
      </c>
    </row>
    <row r="113" spans="1:7">
      <c r="A113" s="21">
        <v>108</v>
      </c>
      <c r="B113" s="21" t="str">
        <f>IF('Classifica Femminile'!I114=0,"",'Classifica Femminile'!I114)</f>
        <v/>
      </c>
      <c r="C113" s="21" t="str">
        <f>IF('Classifica Femminile'!J114=0,"",'Classifica Femminile'!J114)</f>
        <v/>
      </c>
      <c r="D113" s="21" t="str">
        <f>IF(ISNA(VLOOKUP(B113,'Iscrizione non competitiva'!$A$2:$D$500,4,0)),"",VLOOKUP(B113,'Iscrizione non competitiva'!$A$2:$D$500,4,0))</f>
        <v/>
      </c>
      <c r="E113" s="39" t="str">
        <f>IF(ISNA(VLOOKUP($B113,'Iscrizione non competitiva'!$A$2:$E$500,5,0)),"",VLOOKUP($B113,'Iscrizione non competitiva'!$A$2:$E$500,5,0))</f>
        <v/>
      </c>
      <c r="F113" s="22" t="str">
        <f>IF('Classifica Femminile'!L114=0,"",'Classifica Femminile'!L114)</f>
        <v/>
      </c>
      <c r="G113" s="23" t="str">
        <f t="shared" si="1"/>
        <v/>
      </c>
    </row>
    <row r="114" spans="1:7">
      <c r="A114" s="21">
        <v>109</v>
      </c>
      <c r="B114" s="21" t="str">
        <f>IF('Classifica Femminile'!I115=0,"",'Classifica Femminile'!I115)</f>
        <v/>
      </c>
      <c r="C114" s="21" t="str">
        <f>IF('Classifica Femminile'!J115=0,"",'Classifica Femminile'!J115)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Femminile'!L115=0,"",'Classifica Femminile'!L115)</f>
        <v/>
      </c>
      <c r="G114" s="23" t="str">
        <f t="shared" si="1"/>
        <v/>
      </c>
    </row>
    <row r="115" spans="1:7">
      <c r="A115" s="21">
        <v>110</v>
      </c>
      <c r="B115" s="21" t="str">
        <f>IF('Classifica Femminile'!I116=0,"",'Classifica Femminile'!I116)</f>
        <v/>
      </c>
      <c r="C115" s="21" t="str">
        <f>IF('Classifica Femminile'!J116=0,"",'Classifica Femminile'!J116)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Femminile'!L116=0,"",'Classifica Femminile'!L116)</f>
        <v/>
      </c>
      <c r="G115" s="23" t="str">
        <f t="shared" si="1"/>
        <v/>
      </c>
    </row>
    <row r="116" spans="1:7">
      <c r="A116" s="21">
        <v>111</v>
      </c>
      <c r="B116" s="21" t="str">
        <f>IF('Classifica Femminile'!I117=0,"",'Classifica Femminile'!I117)</f>
        <v/>
      </c>
      <c r="C116" s="21" t="str">
        <f>IF('Classifica Femminile'!J117=0,"",'Classifica Femminile'!J117)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Femminile'!L117=0,"",'Classifica Femminile'!L117)</f>
        <v/>
      </c>
      <c r="G116" s="23" t="str">
        <f t="shared" si="1"/>
        <v/>
      </c>
    </row>
    <row r="117" spans="1:7">
      <c r="A117" s="21">
        <v>112</v>
      </c>
      <c r="B117" s="21" t="str">
        <f>IF('Classifica Femminile'!I118=0,"",'Classifica Femminile'!I118)</f>
        <v/>
      </c>
      <c r="C117" s="21" t="str">
        <f>IF('Classifica Femminile'!J118=0,"",'Classifica Femminile'!J118)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Femminile'!L118=0,"",'Classifica Femminile'!L118)</f>
        <v/>
      </c>
      <c r="G117" s="23" t="str">
        <f t="shared" si="1"/>
        <v/>
      </c>
    </row>
    <row r="118" spans="1:7">
      <c r="A118" s="21">
        <v>113</v>
      </c>
      <c r="B118" s="21" t="str">
        <f>IF('Classifica Femminile'!I119=0,"",'Classifica Femminile'!I119)</f>
        <v/>
      </c>
      <c r="C118" s="21" t="str">
        <f>IF('Classifica Femminile'!J119=0,"",'Classifica Femminile'!J119)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Femminile'!L119=0,"",'Classifica Femminile'!L119)</f>
        <v/>
      </c>
      <c r="G118" s="23" t="str">
        <f t="shared" si="1"/>
        <v/>
      </c>
    </row>
    <row r="119" spans="1:7">
      <c r="A119" s="21">
        <v>114</v>
      </c>
      <c r="B119" s="21" t="str">
        <f>IF('Classifica Femminile'!I120=0,"",'Classifica Femminile'!I120)</f>
        <v/>
      </c>
      <c r="C119" s="21" t="str">
        <f>IF('Classifica Femminile'!J120=0,"",'Classifica Femminile'!J120)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Femminile'!L120=0,"",'Classifica Femminile'!L120)</f>
        <v/>
      </c>
      <c r="G119" s="23" t="str">
        <f t="shared" si="1"/>
        <v/>
      </c>
    </row>
    <row r="120" spans="1:7">
      <c r="A120" s="21">
        <v>115</v>
      </c>
      <c r="B120" s="21" t="str">
        <f>IF('Classifica Femminile'!I121=0,"",'Classifica Femminile'!I121)</f>
        <v/>
      </c>
      <c r="C120" s="21" t="str">
        <f>IF('Classifica Femminile'!J121=0,"",'Classifica Femminile'!J121)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Femminile'!L121=0,"",'Classifica Femminile'!L121)</f>
        <v/>
      </c>
      <c r="G120" s="23" t="str">
        <f t="shared" si="1"/>
        <v/>
      </c>
    </row>
    <row r="121" spans="1:7">
      <c r="A121" s="21">
        <v>116</v>
      </c>
      <c r="B121" s="21" t="str">
        <f>IF('Classifica Femminile'!I122=0,"",'Classifica Femminile'!I122)</f>
        <v/>
      </c>
      <c r="C121" s="21" t="str">
        <f>IF('Classifica Femminile'!J122=0,"",'Classifica Femminile'!J122)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Femminile'!L122=0,"",'Classifica Femminile'!L122)</f>
        <v/>
      </c>
      <c r="G121" s="23" t="str">
        <f t="shared" si="1"/>
        <v/>
      </c>
    </row>
    <row r="122" spans="1:7">
      <c r="A122" s="21">
        <v>117</v>
      </c>
      <c r="B122" s="21" t="str">
        <f>IF('Classifica Femminile'!I123=0,"",'Classifica Femminile'!I123)</f>
        <v/>
      </c>
      <c r="C122" s="21" t="str">
        <f>IF('Classifica Femminile'!J123=0,"",'Classifica Femminile'!J123)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Femminile'!L123=0,"",'Classifica Femminile'!L123)</f>
        <v/>
      </c>
      <c r="G122" s="23" t="str">
        <f t="shared" si="1"/>
        <v/>
      </c>
    </row>
    <row r="123" spans="1:7">
      <c r="A123" s="21">
        <v>118</v>
      </c>
      <c r="B123" s="21" t="str">
        <f>IF('Classifica Femminile'!I124=0,"",'Classifica Femminile'!I124)</f>
        <v/>
      </c>
      <c r="C123" s="21" t="str">
        <f>IF('Classifica Femminile'!J124=0,"",'Classifica Femminile'!J124)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Femminile'!L124=0,"",'Classifica Femminile'!L124)</f>
        <v/>
      </c>
      <c r="G123" s="23" t="str">
        <f t="shared" si="1"/>
        <v/>
      </c>
    </row>
    <row r="124" spans="1:7">
      <c r="A124" s="21">
        <v>119</v>
      </c>
      <c r="B124" s="21" t="str">
        <f>IF('Classifica Femminile'!I125=0,"",'Classifica Femminile'!I125)</f>
        <v/>
      </c>
      <c r="C124" s="21" t="str">
        <f>IF('Classifica Femminile'!J125=0,"",'Classifica Femminile'!J125)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Femminile'!L125=0,"",'Classifica Femminile'!L125)</f>
        <v/>
      </c>
      <c r="G124" s="23" t="str">
        <f t="shared" si="1"/>
        <v/>
      </c>
    </row>
    <row r="125" spans="1:7">
      <c r="A125" s="21">
        <v>120</v>
      </c>
      <c r="B125" s="21" t="str">
        <f>IF('Classifica Femminile'!I126=0,"",'Classifica Femminile'!I126)</f>
        <v/>
      </c>
      <c r="C125" s="21" t="str">
        <f>IF('Classifica Femminile'!J126=0,"",'Classifica Femminile'!J126)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Femminile'!L126=0,"",'Classifica Femminile'!L126)</f>
        <v/>
      </c>
      <c r="G125" s="23" t="str">
        <f t="shared" si="1"/>
        <v/>
      </c>
    </row>
    <row r="126" spans="1:7">
      <c r="A126" s="21">
        <v>121</v>
      </c>
      <c r="B126" s="21" t="str">
        <f>IF('Classifica Femminile'!I127=0,"",'Classifica Femminile'!I127)</f>
        <v/>
      </c>
      <c r="C126" s="21" t="str">
        <f>IF('Classifica Femminile'!J127=0,"",'Classifica Femminile'!J127)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Femminile'!L127=0,"",'Classifica Femminile'!L127)</f>
        <v/>
      </c>
      <c r="G126" s="23" t="str">
        <f t="shared" si="1"/>
        <v/>
      </c>
    </row>
    <row r="127" spans="1:7">
      <c r="A127" s="21">
        <v>122</v>
      </c>
      <c r="B127" s="21" t="str">
        <f>IF('Classifica Femminile'!I128=0,"",'Classifica Femminile'!I128)</f>
        <v/>
      </c>
      <c r="C127" s="21" t="str">
        <f>IF('Classifica Femminile'!J128=0,"",'Classifica Femminile'!J128)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Femminile'!L128=0,"",'Classifica Femminile'!L128)</f>
        <v/>
      </c>
      <c r="G127" s="23" t="str">
        <f t="shared" si="1"/>
        <v/>
      </c>
    </row>
    <row r="128" spans="1:7">
      <c r="A128" s="21">
        <v>123</v>
      </c>
      <c r="B128" s="21" t="str">
        <f>IF('Classifica Femminile'!I129=0,"",'Classifica Femminile'!I129)</f>
        <v/>
      </c>
      <c r="C128" s="21" t="str">
        <f>IF('Classifica Femminile'!J129=0,"",'Classifica Femminile'!J129)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Femminile'!L129=0,"",'Classifica Femminile'!L129)</f>
        <v/>
      </c>
      <c r="G128" s="23" t="str">
        <f t="shared" si="1"/>
        <v/>
      </c>
    </row>
    <row r="129" spans="1:7">
      <c r="A129" s="21">
        <v>124</v>
      </c>
      <c r="B129" s="21" t="str">
        <f>IF('Classifica Femminile'!I130=0,"",'Classifica Femminile'!I130)</f>
        <v/>
      </c>
      <c r="C129" s="21" t="str">
        <f>IF('Classifica Femminile'!J130=0,"",'Classifica Femminile'!J130)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Femminile'!L130=0,"",'Classifica Femminile'!L130)</f>
        <v/>
      </c>
      <c r="G129" s="23" t="str">
        <f t="shared" si="1"/>
        <v/>
      </c>
    </row>
    <row r="130" spans="1:7">
      <c r="A130" s="21">
        <v>125</v>
      </c>
      <c r="B130" s="21" t="str">
        <f>IF('Classifica Femminile'!I131=0,"",'Classifica Femminile'!I131)</f>
        <v/>
      </c>
      <c r="C130" s="21" t="str">
        <f>IF('Classifica Femminile'!J131=0,"",'Classifica Femminile'!J131)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Femminile'!L131=0,"",'Classifica Femminile'!L131)</f>
        <v/>
      </c>
      <c r="G130" s="23" t="str">
        <f t="shared" si="1"/>
        <v/>
      </c>
    </row>
    <row r="131" spans="1:7">
      <c r="A131" s="21">
        <v>126</v>
      </c>
      <c r="B131" s="21" t="str">
        <f>IF('Classifica Femminile'!I132=0,"",'Classifica Femminile'!I132)</f>
        <v/>
      </c>
      <c r="C131" s="21" t="str">
        <f>IF('Classifica Femminile'!J132=0,"",'Classifica Femminile'!J132)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Femminile'!L132=0,"",'Classifica Femminile'!L132)</f>
        <v/>
      </c>
      <c r="G131" s="23" t="str">
        <f t="shared" si="1"/>
        <v/>
      </c>
    </row>
    <row r="132" spans="1:7">
      <c r="A132" s="21">
        <v>127</v>
      </c>
      <c r="B132" s="21" t="str">
        <f>IF('Classifica Femminile'!I133=0,"",'Classifica Femminile'!I133)</f>
        <v/>
      </c>
      <c r="C132" s="21" t="str">
        <f>IF('Classifica Femminile'!J133=0,"",'Classifica Femminile'!J133)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Femminile'!L133=0,"",'Classifica Femminile'!L133)</f>
        <v/>
      </c>
      <c r="G132" s="23" t="str">
        <f t="shared" si="1"/>
        <v/>
      </c>
    </row>
    <row r="133" spans="1:7">
      <c r="A133" s="21">
        <v>128</v>
      </c>
      <c r="B133" s="21" t="str">
        <f>IF('Classifica Femminile'!I134=0,"",'Classifica Femminile'!I134)</f>
        <v/>
      </c>
      <c r="C133" s="21" t="str">
        <f>IF('Classifica Femminile'!J134=0,"",'Classifica Femminile'!J134)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Femminile'!L134=0,"",'Classifica Femminile'!L134)</f>
        <v/>
      </c>
      <c r="G133" s="23" t="str">
        <f t="shared" si="1"/>
        <v/>
      </c>
    </row>
    <row r="134" spans="1:7">
      <c r="A134" s="21">
        <v>129</v>
      </c>
      <c r="B134" s="21" t="str">
        <f>IF('Classifica Femminile'!I135=0,"",'Classifica Femminile'!I135)</f>
        <v/>
      </c>
      <c r="C134" s="21" t="str">
        <f>IF('Classifica Femminile'!J135=0,"",'Classifica Femminile'!J135)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Femminile'!L135=0,"",'Classifica Femminile'!L135)</f>
        <v/>
      </c>
      <c r="G134" s="23" t="str">
        <f t="shared" si="1"/>
        <v/>
      </c>
    </row>
    <row r="135" spans="1:7">
      <c r="A135" s="21">
        <v>130</v>
      </c>
      <c r="B135" s="21" t="str">
        <f>IF('Classifica Femminile'!I136=0,"",'Classifica Femminile'!I136)</f>
        <v/>
      </c>
      <c r="C135" s="21" t="str">
        <f>IF('Classifica Femminile'!J136=0,"",'Classifica Femminile'!J136)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Femminile'!L136=0,"",'Classifica Femminile'!L136)</f>
        <v/>
      </c>
      <c r="G135" s="23" t="str">
        <f t="shared" si="1"/>
        <v/>
      </c>
    </row>
    <row r="136" spans="1:7">
      <c r="A136" s="21">
        <v>131</v>
      </c>
      <c r="B136" s="21" t="str">
        <f>IF('Classifica Femminile'!I137=0,"",'Classifica Femminile'!I137)</f>
        <v/>
      </c>
      <c r="C136" s="21" t="str">
        <f>IF('Classifica Femminile'!J137=0,"",'Classifica Femminile'!J137)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Femminile'!L137=0,"",'Classifica Femminile'!L137)</f>
        <v/>
      </c>
      <c r="G136" s="23" t="str">
        <f t="shared" ref="G136:G199" si="2">IF(F136="","",F136-$F$6)</f>
        <v/>
      </c>
    </row>
    <row r="137" spans="1:7">
      <c r="A137" s="21">
        <v>132</v>
      </c>
      <c r="B137" s="21" t="str">
        <f>IF('Classifica Femminile'!I138=0,"",'Classifica Femminile'!I138)</f>
        <v/>
      </c>
      <c r="C137" s="21" t="str">
        <f>IF('Classifica Femminile'!J138=0,"",'Classifica Femminile'!J138)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Femminile'!L138=0,"",'Classifica Femminile'!L138)</f>
        <v/>
      </c>
      <c r="G137" s="23" t="str">
        <f t="shared" si="2"/>
        <v/>
      </c>
    </row>
    <row r="138" spans="1:7">
      <c r="A138" s="21">
        <v>133</v>
      </c>
      <c r="B138" s="21" t="str">
        <f>IF('Classifica Femminile'!I139=0,"",'Classifica Femminile'!I139)</f>
        <v/>
      </c>
      <c r="C138" s="21" t="str">
        <f>IF('Classifica Femminile'!J139=0,"",'Classifica Femminile'!J139)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Femminile'!L139=0,"",'Classifica Femminile'!L139)</f>
        <v/>
      </c>
      <c r="G138" s="23" t="str">
        <f t="shared" si="2"/>
        <v/>
      </c>
    </row>
    <row r="139" spans="1:7">
      <c r="A139" s="21">
        <v>134</v>
      </c>
      <c r="B139" s="21" t="str">
        <f>IF('Classifica Femminile'!I140=0,"",'Classifica Femminile'!I140)</f>
        <v/>
      </c>
      <c r="C139" s="21" t="str">
        <f>IF('Classifica Femminile'!J140=0,"",'Classifica Femminile'!J140)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Femminile'!L140=0,"",'Classifica Femminile'!L140)</f>
        <v/>
      </c>
      <c r="G139" s="23" t="str">
        <f t="shared" si="2"/>
        <v/>
      </c>
    </row>
    <row r="140" spans="1:7">
      <c r="A140" s="21">
        <v>135</v>
      </c>
      <c r="B140" s="21" t="str">
        <f>IF('Classifica Femminile'!I141=0,"",'Classifica Femminile'!I141)</f>
        <v/>
      </c>
      <c r="C140" s="21" t="str">
        <f>IF('Classifica Femminile'!J141=0,"",'Classifica Femminile'!J141)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Femminile'!L141=0,"",'Classifica Femminile'!L141)</f>
        <v/>
      </c>
      <c r="G140" s="23" t="str">
        <f t="shared" si="2"/>
        <v/>
      </c>
    </row>
    <row r="141" spans="1:7">
      <c r="A141" s="21">
        <v>136</v>
      </c>
      <c r="B141" s="21" t="str">
        <f>IF('Classifica Femminile'!I142=0,"",'Classifica Femminile'!I142)</f>
        <v/>
      </c>
      <c r="C141" s="21" t="str">
        <f>IF('Classifica Femminile'!J142=0,"",'Classifica Femminile'!J142)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Femminile'!L142=0,"",'Classifica Femminile'!L142)</f>
        <v/>
      </c>
      <c r="G141" s="23" t="str">
        <f t="shared" si="2"/>
        <v/>
      </c>
    </row>
    <row r="142" spans="1:7">
      <c r="A142" s="21">
        <v>137</v>
      </c>
      <c r="B142" s="21" t="str">
        <f>IF('Classifica Femminile'!I143=0,"",'Classifica Femminile'!I143)</f>
        <v/>
      </c>
      <c r="C142" s="21" t="str">
        <f>IF('Classifica Femminile'!J143=0,"",'Classifica Femminile'!J143)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Femminile'!L143=0,"",'Classifica Femminile'!L143)</f>
        <v/>
      </c>
      <c r="G142" s="23" t="str">
        <f t="shared" si="2"/>
        <v/>
      </c>
    </row>
    <row r="143" spans="1:7">
      <c r="A143" s="21">
        <v>138</v>
      </c>
      <c r="B143" s="21" t="str">
        <f>IF('Classifica Femminile'!I144=0,"",'Classifica Femminile'!I144)</f>
        <v/>
      </c>
      <c r="C143" s="21" t="str">
        <f>IF('Classifica Femminile'!J144=0,"",'Classifica Femminile'!J144)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Femminile'!L144=0,"",'Classifica Femminile'!L144)</f>
        <v/>
      </c>
      <c r="G143" s="23" t="str">
        <f t="shared" si="2"/>
        <v/>
      </c>
    </row>
    <row r="144" spans="1:7">
      <c r="A144" s="21">
        <v>139</v>
      </c>
      <c r="B144" s="21" t="str">
        <f>IF('Classifica Femminile'!I145=0,"",'Classifica Femminile'!I145)</f>
        <v/>
      </c>
      <c r="C144" s="21" t="str">
        <f>IF('Classifica Femminile'!J145=0,"",'Classifica Femminile'!J145)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Femminile'!L145=0,"",'Classifica Femminile'!L145)</f>
        <v/>
      </c>
      <c r="G144" s="23" t="str">
        <f t="shared" si="2"/>
        <v/>
      </c>
    </row>
    <row r="145" spans="1:7">
      <c r="A145" s="21">
        <v>140</v>
      </c>
      <c r="B145" s="21" t="str">
        <f>IF('Classifica Femminile'!I146=0,"",'Classifica Femminile'!I146)</f>
        <v/>
      </c>
      <c r="C145" s="21" t="str">
        <f>IF('Classifica Femminile'!J146=0,"",'Classifica Femminile'!J146)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Femminile'!L146=0,"",'Classifica Femminile'!L146)</f>
        <v/>
      </c>
      <c r="G145" s="23" t="str">
        <f t="shared" si="2"/>
        <v/>
      </c>
    </row>
    <row r="146" spans="1:7">
      <c r="A146" s="21">
        <v>141</v>
      </c>
      <c r="B146" s="21" t="str">
        <f>IF('Classifica Femminile'!I147=0,"",'Classifica Femminile'!I147)</f>
        <v/>
      </c>
      <c r="C146" s="21" t="str">
        <f>IF('Classifica Femminile'!J147=0,"",'Classifica Femminile'!J147)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Femminile'!L147=0,"",'Classifica Femminile'!L147)</f>
        <v/>
      </c>
      <c r="G146" s="23" t="str">
        <f t="shared" si="2"/>
        <v/>
      </c>
    </row>
    <row r="147" spans="1:7">
      <c r="A147" s="21">
        <v>142</v>
      </c>
      <c r="B147" s="21" t="str">
        <f>IF('Classifica Femminile'!I148=0,"",'Classifica Femminile'!I148)</f>
        <v/>
      </c>
      <c r="C147" s="21" t="str">
        <f>IF('Classifica Femminile'!J148=0,"",'Classifica Femminile'!J148)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Femminile'!L148=0,"",'Classifica Femminile'!L148)</f>
        <v/>
      </c>
      <c r="G147" s="23" t="str">
        <f t="shared" si="2"/>
        <v/>
      </c>
    </row>
    <row r="148" spans="1:7">
      <c r="A148" s="21">
        <v>143</v>
      </c>
      <c r="B148" s="21" t="str">
        <f>IF('Classifica Femminile'!I149=0,"",'Classifica Femminile'!I149)</f>
        <v/>
      </c>
      <c r="C148" s="21" t="str">
        <f>IF('Classifica Femminile'!J149=0,"",'Classifica Femminile'!J149)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Femminile'!L149=0,"",'Classifica Femminile'!L149)</f>
        <v/>
      </c>
      <c r="G148" s="23" t="str">
        <f t="shared" si="2"/>
        <v/>
      </c>
    </row>
    <row r="149" spans="1:7">
      <c r="A149" s="21">
        <v>144</v>
      </c>
      <c r="B149" s="21" t="str">
        <f>IF('Classifica Femminile'!I150=0,"",'Classifica Femminile'!I150)</f>
        <v/>
      </c>
      <c r="C149" s="21" t="str">
        <f>IF('Classifica Femminile'!J150=0,"",'Classifica Femminile'!J150)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Femminile'!L150=0,"",'Classifica Femminile'!L150)</f>
        <v/>
      </c>
      <c r="G149" s="23" t="str">
        <f t="shared" si="2"/>
        <v/>
      </c>
    </row>
    <row r="150" spans="1:7">
      <c r="A150" s="21">
        <v>145</v>
      </c>
      <c r="B150" s="21" t="str">
        <f>IF('Classifica Femminile'!I151=0,"",'Classifica Femminile'!I151)</f>
        <v/>
      </c>
      <c r="C150" s="21" t="str">
        <f>IF('Classifica Femminile'!J151=0,"",'Classifica Femminile'!J151)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Femminile'!L151=0,"",'Classifica Femminile'!L151)</f>
        <v/>
      </c>
      <c r="G150" s="23" t="str">
        <f t="shared" si="2"/>
        <v/>
      </c>
    </row>
    <row r="151" spans="1:7">
      <c r="A151" s="21">
        <v>146</v>
      </c>
      <c r="B151" s="21" t="str">
        <f>IF('Classifica Femminile'!I152=0,"",'Classifica Femminile'!I152)</f>
        <v/>
      </c>
      <c r="C151" s="21" t="str">
        <f>IF('Classifica Femminile'!J152=0,"",'Classifica Femminile'!J152)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Femminile'!L152=0,"",'Classifica Femminile'!L152)</f>
        <v/>
      </c>
      <c r="G151" s="23" t="str">
        <f t="shared" si="2"/>
        <v/>
      </c>
    </row>
    <row r="152" spans="1:7">
      <c r="A152" s="21">
        <v>147</v>
      </c>
      <c r="B152" s="21" t="str">
        <f>IF('Classifica Femminile'!I153=0,"",'Classifica Femminile'!I153)</f>
        <v/>
      </c>
      <c r="C152" s="21" t="str">
        <f>IF('Classifica Femminile'!J153=0,"",'Classifica Femminile'!J153)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Femminile'!L153=0,"",'Classifica Femminile'!L153)</f>
        <v/>
      </c>
      <c r="G152" s="23" t="str">
        <f t="shared" si="2"/>
        <v/>
      </c>
    </row>
    <row r="153" spans="1:7">
      <c r="A153" s="21">
        <v>148</v>
      </c>
      <c r="B153" s="21" t="str">
        <f>IF('Classifica Femminile'!I154=0,"",'Classifica Femminile'!I154)</f>
        <v/>
      </c>
      <c r="C153" s="21" t="str">
        <f>IF('Classifica Femminile'!J154=0,"",'Classifica Femminile'!J154)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Femminile'!L154=0,"",'Classifica Femminile'!L154)</f>
        <v/>
      </c>
      <c r="G153" s="23" t="str">
        <f t="shared" si="2"/>
        <v/>
      </c>
    </row>
    <row r="154" spans="1:7">
      <c r="A154" s="21">
        <v>149</v>
      </c>
      <c r="B154" s="21" t="str">
        <f>IF('Classifica Femminile'!I155=0,"",'Classifica Femminile'!I155)</f>
        <v/>
      </c>
      <c r="C154" s="21" t="str">
        <f>IF('Classifica Femminile'!J155=0,"",'Classifica Femminile'!J155)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Femminile'!L155=0,"",'Classifica Femminile'!L155)</f>
        <v/>
      </c>
      <c r="G154" s="23" t="str">
        <f t="shared" si="2"/>
        <v/>
      </c>
    </row>
    <row r="155" spans="1:7">
      <c r="A155" s="21">
        <v>150</v>
      </c>
      <c r="B155" s="21" t="str">
        <f>IF('Classifica Femminile'!I156=0,"",'Classifica Femminile'!I156)</f>
        <v/>
      </c>
      <c r="C155" s="21" t="str">
        <f>IF('Classifica Femminile'!J156=0,"",'Classifica Femminile'!J156)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Femminile'!L156=0,"",'Classifica Femminile'!L156)</f>
        <v/>
      </c>
      <c r="G155" s="23" t="str">
        <f t="shared" si="2"/>
        <v/>
      </c>
    </row>
    <row r="156" spans="1:7">
      <c r="A156" s="21">
        <v>151</v>
      </c>
      <c r="B156" s="21" t="str">
        <f>IF('Classifica Femminile'!I157=0,"",'Classifica Femminile'!I157)</f>
        <v/>
      </c>
      <c r="C156" s="21" t="str">
        <f>IF('Classifica Femminile'!J157=0,"",'Classifica Femminile'!J157)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Femminile'!L157=0,"",'Classifica Femminile'!L157)</f>
        <v/>
      </c>
      <c r="G156" s="23" t="str">
        <f t="shared" si="2"/>
        <v/>
      </c>
    </row>
    <row r="157" spans="1:7">
      <c r="A157" s="21">
        <v>152</v>
      </c>
      <c r="B157" s="21" t="str">
        <f>IF('Classifica Femminile'!I158=0,"",'Classifica Femminile'!I158)</f>
        <v/>
      </c>
      <c r="C157" s="21" t="str">
        <f>IF('Classifica Femminile'!J158=0,"",'Classifica Femminile'!J158)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Femminile'!L158=0,"",'Classifica Femminile'!L158)</f>
        <v/>
      </c>
      <c r="G157" s="23" t="str">
        <f t="shared" si="2"/>
        <v/>
      </c>
    </row>
    <row r="158" spans="1:7">
      <c r="A158" s="21">
        <v>153</v>
      </c>
      <c r="B158" s="21" t="str">
        <f>IF('Classifica Femminile'!I159=0,"",'Classifica Femminile'!I159)</f>
        <v/>
      </c>
      <c r="C158" s="21" t="str">
        <f>IF('Classifica Femminile'!J159=0,"",'Classifica Femminile'!J159)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Femminile'!L159=0,"",'Classifica Femminile'!L159)</f>
        <v/>
      </c>
      <c r="G158" s="23" t="str">
        <f t="shared" si="2"/>
        <v/>
      </c>
    </row>
    <row r="159" spans="1:7">
      <c r="A159" s="21">
        <v>154</v>
      </c>
      <c r="B159" s="21" t="str">
        <f>IF('Classifica Femminile'!I160=0,"",'Classifica Femminile'!I160)</f>
        <v/>
      </c>
      <c r="C159" s="21" t="str">
        <f>IF('Classifica Femminile'!J160=0,"",'Classifica Femminile'!J160)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Femminile'!L160=0,"",'Classifica Femminile'!L160)</f>
        <v/>
      </c>
      <c r="G159" s="23" t="str">
        <f t="shared" si="2"/>
        <v/>
      </c>
    </row>
    <row r="160" spans="1:7">
      <c r="A160" s="21">
        <v>155</v>
      </c>
      <c r="B160" s="21" t="str">
        <f>IF('Classifica Femminile'!I161=0,"",'Classifica Femminile'!I161)</f>
        <v/>
      </c>
      <c r="C160" s="21" t="str">
        <f>IF('Classifica Femminile'!J161=0,"",'Classifica Femminile'!J161)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Femminile'!L161=0,"",'Classifica Femminile'!L161)</f>
        <v/>
      </c>
      <c r="G160" s="23" t="str">
        <f t="shared" si="2"/>
        <v/>
      </c>
    </row>
    <row r="161" spans="1:7">
      <c r="A161" s="21">
        <v>156</v>
      </c>
      <c r="B161" s="21" t="str">
        <f>IF('Classifica Femminile'!I162=0,"",'Classifica Femminile'!I162)</f>
        <v/>
      </c>
      <c r="C161" s="21" t="str">
        <f>IF('Classifica Femminile'!J162=0,"",'Classifica Femminile'!J162)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Femminile'!L162=0,"",'Classifica Femminile'!L162)</f>
        <v/>
      </c>
      <c r="G161" s="23" t="str">
        <f t="shared" si="2"/>
        <v/>
      </c>
    </row>
    <row r="162" spans="1:7">
      <c r="A162" s="21">
        <v>157</v>
      </c>
      <c r="B162" s="21" t="str">
        <f>IF('Classifica Femminile'!I163=0,"",'Classifica Femminile'!I163)</f>
        <v/>
      </c>
      <c r="C162" s="21" t="str">
        <f>IF('Classifica Femminile'!J163=0,"",'Classifica Femminile'!J163)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Femminile'!L163=0,"",'Classifica Femminile'!L163)</f>
        <v/>
      </c>
      <c r="G162" s="23" t="str">
        <f t="shared" si="2"/>
        <v/>
      </c>
    </row>
    <row r="163" spans="1:7">
      <c r="A163" s="21">
        <v>158</v>
      </c>
      <c r="B163" s="21" t="str">
        <f>IF('Classifica Femminile'!I164=0,"",'Classifica Femminile'!I164)</f>
        <v/>
      </c>
      <c r="C163" s="21" t="str">
        <f>IF('Classifica Femminile'!J164=0,"",'Classifica Femminile'!J164)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Femminile'!L164=0,"",'Classifica Femminile'!L164)</f>
        <v/>
      </c>
      <c r="G163" s="23" t="str">
        <f t="shared" si="2"/>
        <v/>
      </c>
    </row>
    <row r="164" spans="1:7">
      <c r="A164" s="21">
        <v>159</v>
      </c>
      <c r="B164" s="21" t="str">
        <f>IF('Classifica Femminile'!I165=0,"",'Classifica Femminile'!I165)</f>
        <v/>
      </c>
      <c r="C164" s="21" t="str">
        <f>IF('Classifica Femminile'!J165=0,"",'Classifica Femminile'!J165)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Femminile'!L165=0,"",'Classifica Femminile'!L165)</f>
        <v/>
      </c>
      <c r="G164" s="23" t="str">
        <f t="shared" si="2"/>
        <v/>
      </c>
    </row>
    <row r="165" spans="1:7">
      <c r="A165" s="21">
        <v>160</v>
      </c>
      <c r="B165" s="21" t="str">
        <f>IF('Classifica Femminile'!I166=0,"",'Classifica Femminile'!I166)</f>
        <v/>
      </c>
      <c r="C165" s="21" t="str">
        <f>IF('Classifica Femminile'!J166=0,"",'Classifica Femminile'!J166)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Femminile'!L166=0,"",'Classifica Femminile'!L166)</f>
        <v/>
      </c>
      <c r="G165" s="23" t="str">
        <f t="shared" si="2"/>
        <v/>
      </c>
    </row>
    <row r="166" spans="1:7">
      <c r="A166" s="21">
        <v>161</v>
      </c>
      <c r="B166" s="21" t="str">
        <f>IF('Classifica Femminile'!I167=0,"",'Classifica Femminile'!I167)</f>
        <v/>
      </c>
      <c r="C166" s="21" t="str">
        <f>IF('Classifica Femminile'!J167=0,"",'Classifica Femminile'!J167)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Femminile'!L167=0,"",'Classifica Femminile'!L167)</f>
        <v/>
      </c>
      <c r="G166" s="23" t="str">
        <f t="shared" si="2"/>
        <v/>
      </c>
    </row>
    <row r="167" spans="1:7">
      <c r="A167" s="21">
        <v>162</v>
      </c>
      <c r="B167" s="21" t="str">
        <f>IF('Classifica Femminile'!I168=0,"",'Classifica Femminile'!I168)</f>
        <v/>
      </c>
      <c r="C167" s="21" t="str">
        <f>IF('Classifica Femminile'!J168=0,"",'Classifica Femminile'!J168)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Femminile'!L168=0,"",'Classifica Femminile'!L168)</f>
        <v/>
      </c>
      <c r="G167" s="23" t="str">
        <f t="shared" si="2"/>
        <v/>
      </c>
    </row>
    <row r="168" spans="1:7">
      <c r="A168" s="21">
        <v>163</v>
      </c>
      <c r="B168" s="21" t="str">
        <f>IF('Classifica Femminile'!I169=0,"",'Classifica Femminile'!I169)</f>
        <v/>
      </c>
      <c r="C168" s="21" t="str">
        <f>IF('Classifica Femminile'!J169=0,"",'Classifica Femminile'!J169)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Femminile'!L169=0,"",'Classifica Femminile'!L169)</f>
        <v/>
      </c>
      <c r="G168" s="23" t="str">
        <f t="shared" si="2"/>
        <v/>
      </c>
    </row>
    <row r="169" spans="1:7">
      <c r="A169" s="21">
        <v>164</v>
      </c>
      <c r="B169" s="21" t="str">
        <f>IF('Classifica Femminile'!I170=0,"",'Classifica Femminile'!I170)</f>
        <v/>
      </c>
      <c r="C169" s="21" t="str">
        <f>IF('Classifica Femminile'!J170=0,"",'Classifica Femminile'!J170)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Femminile'!L170=0,"",'Classifica Femminile'!L170)</f>
        <v/>
      </c>
      <c r="G169" s="23" t="str">
        <f t="shared" si="2"/>
        <v/>
      </c>
    </row>
    <row r="170" spans="1:7">
      <c r="A170" s="21">
        <v>165</v>
      </c>
      <c r="B170" s="21" t="str">
        <f>IF('Classifica Femminile'!I171=0,"",'Classifica Femminile'!I171)</f>
        <v/>
      </c>
      <c r="C170" s="21" t="str">
        <f>IF('Classifica Femminile'!J171=0,"",'Classifica Femminile'!J171)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Femminile'!L171=0,"",'Classifica Femminile'!L171)</f>
        <v/>
      </c>
      <c r="G170" s="23" t="str">
        <f t="shared" si="2"/>
        <v/>
      </c>
    </row>
    <row r="171" spans="1:7">
      <c r="A171" s="21">
        <v>166</v>
      </c>
      <c r="B171" s="21" t="str">
        <f>IF('Classifica Femminile'!I172=0,"",'Classifica Femminile'!I172)</f>
        <v/>
      </c>
      <c r="C171" s="21" t="str">
        <f>IF('Classifica Femminile'!J172=0,"",'Classifica Femminile'!J172)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Femminile'!L172=0,"",'Classifica Femminile'!L172)</f>
        <v/>
      </c>
      <c r="G171" s="23" t="str">
        <f t="shared" si="2"/>
        <v/>
      </c>
    </row>
    <row r="172" spans="1:7">
      <c r="A172" s="21">
        <v>167</v>
      </c>
      <c r="B172" s="21" t="str">
        <f>IF('Classifica Femminile'!I173=0,"",'Classifica Femminile'!I173)</f>
        <v/>
      </c>
      <c r="C172" s="21" t="str">
        <f>IF('Classifica Femminile'!J173=0,"",'Classifica Femminile'!J173)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Femminile'!L173=0,"",'Classifica Femminile'!L173)</f>
        <v/>
      </c>
      <c r="G172" s="23" t="str">
        <f t="shared" si="2"/>
        <v/>
      </c>
    </row>
    <row r="173" spans="1:7">
      <c r="A173" s="21">
        <v>168</v>
      </c>
      <c r="B173" s="21" t="str">
        <f>IF('Classifica Femminile'!I174=0,"",'Classifica Femminile'!I174)</f>
        <v/>
      </c>
      <c r="C173" s="21" t="str">
        <f>IF('Classifica Femminile'!J174=0,"",'Classifica Femminile'!J174)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Femminile'!L174=0,"",'Classifica Femminile'!L174)</f>
        <v/>
      </c>
      <c r="G173" s="23" t="str">
        <f t="shared" si="2"/>
        <v/>
      </c>
    </row>
    <row r="174" spans="1:7">
      <c r="A174" s="21">
        <v>169</v>
      </c>
      <c r="B174" s="21" t="str">
        <f>IF('Classifica Femminile'!I175=0,"",'Classifica Femminile'!I175)</f>
        <v/>
      </c>
      <c r="C174" s="21" t="str">
        <f>IF('Classifica Femminile'!J175=0,"",'Classifica Femminile'!J175)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Femminile'!L175=0,"",'Classifica Femminile'!L175)</f>
        <v/>
      </c>
      <c r="G174" s="23" t="str">
        <f t="shared" si="2"/>
        <v/>
      </c>
    </row>
    <row r="175" spans="1:7">
      <c r="A175" s="21">
        <v>170</v>
      </c>
      <c r="B175" s="21" t="str">
        <f>IF('Classifica Femminile'!I176=0,"",'Classifica Femminile'!I176)</f>
        <v/>
      </c>
      <c r="C175" s="21" t="str">
        <f>IF('Classifica Femminile'!J176=0,"",'Classifica Femminile'!J176)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Femminile'!L176=0,"",'Classifica Femminile'!L176)</f>
        <v/>
      </c>
      <c r="G175" s="23" t="str">
        <f t="shared" si="2"/>
        <v/>
      </c>
    </row>
    <row r="176" spans="1:7">
      <c r="A176" s="21">
        <v>171</v>
      </c>
      <c r="B176" s="21" t="str">
        <f>IF('Classifica Femminile'!I177=0,"",'Classifica Femminile'!I177)</f>
        <v/>
      </c>
      <c r="C176" s="21" t="str">
        <f>IF('Classifica Femminile'!J177=0,"",'Classifica Femminile'!J177)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Femminile'!L177=0,"",'Classifica Femminile'!L177)</f>
        <v/>
      </c>
      <c r="G176" s="23" t="str">
        <f t="shared" si="2"/>
        <v/>
      </c>
    </row>
    <row r="177" spans="1:7">
      <c r="A177" s="21">
        <v>172</v>
      </c>
      <c r="B177" s="21" t="str">
        <f>IF('Classifica Femminile'!I178=0,"",'Classifica Femminile'!I178)</f>
        <v/>
      </c>
      <c r="C177" s="21" t="str">
        <f>IF('Classifica Femminile'!J178=0,"",'Classifica Femminile'!J178)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Femminile'!L178=0,"",'Classifica Femminile'!L178)</f>
        <v/>
      </c>
      <c r="G177" s="23" t="str">
        <f t="shared" si="2"/>
        <v/>
      </c>
    </row>
    <row r="178" spans="1:7">
      <c r="A178" s="21">
        <v>173</v>
      </c>
      <c r="B178" s="21" t="str">
        <f>IF('Classifica Femminile'!I179=0,"",'Classifica Femminile'!I179)</f>
        <v/>
      </c>
      <c r="C178" s="21" t="str">
        <f>IF('Classifica Femminile'!J179=0,"",'Classifica Femminile'!J179)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Femminile'!L179=0,"",'Classifica Femminile'!L179)</f>
        <v/>
      </c>
      <c r="G178" s="23" t="str">
        <f t="shared" si="2"/>
        <v/>
      </c>
    </row>
    <row r="179" spans="1:7">
      <c r="A179" s="21">
        <v>174</v>
      </c>
      <c r="B179" s="21" t="str">
        <f>IF('Classifica Femminile'!I180=0,"",'Classifica Femminile'!I180)</f>
        <v/>
      </c>
      <c r="C179" s="21" t="str">
        <f>IF('Classifica Femminile'!J180=0,"",'Classifica Femminile'!J180)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Femminile'!L180=0,"",'Classifica Femminile'!L180)</f>
        <v/>
      </c>
      <c r="G179" s="23" t="str">
        <f t="shared" si="2"/>
        <v/>
      </c>
    </row>
    <row r="180" spans="1:7">
      <c r="A180" s="21">
        <v>175</v>
      </c>
      <c r="B180" s="21" t="str">
        <f>IF('Classifica Femminile'!I181=0,"",'Classifica Femminile'!I181)</f>
        <v/>
      </c>
      <c r="C180" s="21" t="str">
        <f>IF('Classifica Femminile'!J181=0,"",'Classifica Femminile'!J181)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Femminile'!L181=0,"",'Classifica Femminile'!L181)</f>
        <v/>
      </c>
      <c r="G180" s="23" t="str">
        <f t="shared" si="2"/>
        <v/>
      </c>
    </row>
    <row r="181" spans="1:7">
      <c r="A181" s="21">
        <v>176</v>
      </c>
      <c r="B181" s="21" t="str">
        <f>IF('Classifica Femminile'!I182=0,"",'Classifica Femminile'!I182)</f>
        <v/>
      </c>
      <c r="C181" s="21" t="str">
        <f>IF('Classifica Femminile'!J182=0,"",'Classifica Femminile'!J182)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Femminile'!L182=0,"",'Classifica Femminile'!L182)</f>
        <v/>
      </c>
      <c r="G181" s="23" t="str">
        <f t="shared" si="2"/>
        <v/>
      </c>
    </row>
    <row r="182" spans="1:7">
      <c r="A182" s="21">
        <v>177</v>
      </c>
      <c r="B182" s="21" t="str">
        <f>IF('Classifica Femminile'!I183=0,"",'Classifica Femminile'!I183)</f>
        <v/>
      </c>
      <c r="C182" s="21" t="str">
        <f>IF('Classifica Femminile'!J183=0,"",'Classifica Femminile'!J183)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Femminile'!L183=0,"",'Classifica Femminile'!L183)</f>
        <v/>
      </c>
      <c r="G182" s="23" t="str">
        <f t="shared" si="2"/>
        <v/>
      </c>
    </row>
    <row r="183" spans="1:7">
      <c r="A183" s="21">
        <v>178</v>
      </c>
      <c r="B183" s="21" t="str">
        <f>IF('Classifica Femminile'!I184=0,"",'Classifica Femminile'!I184)</f>
        <v/>
      </c>
      <c r="C183" s="21" t="str">
        <f>IF('Classifica Femminile'!J184=0,"",'Classifica Femminile'!J184)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Femminile'!L184=0,"",'Classifica Femminile'!L184)</f>
        <v/>
      </c>
      <c r="G183" s="23" t="str">
        <f t="shared" si="2"/>
        <v/>
      </c>
    </row>
    <row r="184" spans="1:7">
      <c r="A184" s="21">
        <v>179</v>
      </c>
      <c r="B184" s="21" t="str">
        <f>IF('Classifica Femminile'!I185=0,"",'Classifica Femminile'!I185)</f>
        <v/>
      </c>
      <c r="C184" s="21" t="str">
        <f>IF('Classifica Femminile'!J185=0,"",'Classifica Femminile'!J185)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Femminile'!L185=0,"",'Classifica Femminile'!L185)</f>
        <v/>
      </c>
      <c r="G184" s="23" t="str">
        <f t="shared" si="2"/>
        <v/>
      </c>
    </row>
    <row r="185" spans="1:7">
      <c r="A185" s="21">
        <v>180</v>
      </c>
      <c r="B185" s="21" t="str">
        <f>IF('Classifica Femminile'!I186=0,"",'Classifica Femminile'!I186)</f>
        <v/>
      </c>
      <c r="C185" s="21" t="str">
        <f>IF('Classifica Femminile'!J186=0,"",'Classifica Femminile'!J186)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Femminile'!L186=0,"",'Classifica Femminile'!L186)</f>
        <v/>
      </c>
      <c r="G185" s="23" t="str">
        <f t="shared" si="2"/>
        <v/>
      </c>
    </row>
    <row r="186" spans="1:7">
      <c r="A186" s="21">
        <v>181</v>
      </c>
      <c r="B186" s="21" t="str">
        <f>IF('Classifica Femminile'!I187=0,"",'Classifica Femminile'!I187)</f>
        <v/>
      </c>
      <c r="C186" s="21" t="str">
        <f>IF('Classifica Femminile'!J187=0,"",'Classifica Femminile'!J187)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Femminile'!L187=0,"",'Classifica Femminile'!L187)</f>
        <v/>
      </c>
      <c r="G186" s="23" t="str">
        <f t="shared" si="2"/>
        <v/>
      </c>
    </row>
    <row r="187" spans="1:7">
      <c r="A187" s="21">
        <v>182</v>
      </c>
      <c r="B187" s="21" t="str">
        <f>IF('Classifica Femminile'!I188=0,"",'Classifica Femminile'!I188)</f>
        <v/>
      </c>
      <c r="C187" s="21" t="str">
        <f>IF('Classifica Femminile'!J188=0,"",'Classifica Femminile'!J188)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Femminile'!L188=0,"",'Classifica Femminile'!L188)</f>
        <v/>
      </c>
      <c r="G187" s="23" t="str">
        <f t="shared" si="2"/>
        <v/>
      </c>
    </row>
    <row r="188" spans="1:7">
      <c r="A188" s="21">
        <v>183</v>
      </c>
      <c r="B188" s="21" t="str">
        <f>IF('Classifica Femminile'!I189=0,"",'Classifica Femminile'!I189)</f>
        <v/>
      </c>
      <c r="C188" s="21" t="str">
        <f>IF('Classifica Femminile'!J189=0,"",'Classifica Femminile'!J189)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Femminile'!L189=0,"",'Classifica Femminile'!L189)</f>
        <v/>
      </c>
      <c r="G188" s="23" t="str">
        <f t="shared" si="2"/>
        <v/>
      </c>
    </row>
    <row r="189" spans="1:7">
      <c r="A189" s="21">
        <v>184</v>
      </c>
      <c r="B189" s="21" t="str">
        <f>IF('Classifica Femminile'!I190=0,"",'Classifica Femminile'!I190)</f>
        <v/>
      </c>
      <c r="C189" s="21" t="str">
        <f>IF('Classifica Femminile'!J190=0,"",'Classifica Femminile'!J190)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Femminile'!L190=0,"",'Classifica Femminile'!L190)</f>
        <v/>
      </c>
      <c r="G189" s="23" t="str">
        <f t="shared" si="2"/>
        <v/>
      </c>
    </row>
    <row r="190" spans="1:7">
      <c r="A190" s="21">
        <v>185</v>
      </c>
      <c r="B190" s="21" t="str">
        <f>IF('Classifica Femminile'!I191=0,"",'Classifica Femminile'!I191)</f>
        <v/>
      </c>
      <c r="C190" s="21" t="str">
        <f>IF('Classifica Femminile'!J191=0,"",'Classifica Femminile'!J191)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Femminile'!L191=0,"",'Classifica Femminile'!L191)</f>
        <v/>
      </c>
      <c r="G190" s="23" t="str">
        <f t="shared" si="2"/>
        <v/>
      </c>
    </row>
    <row r="191" spans="1:7">
      <c r="A191" s="21">
        <v>186</v>
      </c>
      <c r="B191" s="21" t="str">
        <f>IF('Classifica Femminile'!I192=0,"",'Classifica Femminile'!I192)</f>
        <v/>
      </c>
      <c r="C191" s="21" t="str">
        <f>IF('Classifica Femminile'!J192=0,"",'Classifica Femminile'!J192)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Femminile'!L192=0,"",'Classifica Femminile'!L192)</f>
        <v/>
      </c>
      <c r="G191" s="23" t="str">
        <f t="shared" si="2"/>
        <v/>
      </c>
    </row>
    <row r="192" spans="1:7">
      <c r="A192" s="21">
        <v>187</v>
      </c>
      <c r="B192" s="21" t="str">
        <f>IF('Classifica Femminile'!I193=0,"",'Classifica Femminile'!I193)</f>
        <v/>
      </c>
      <c r="C192" s="21" t="str">
        <f>IF('Classifica Femminile'!J193=0,"",'Classifica Femminile'!J193)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Femminile'!L193=0,"",'Classifica Femminile'!L193)</f>
        <v/>
      </c>
      <c r="G192" s="23" t="str">
        <f t="shared" si="2"/>
        <v/>
      </c>
    </row>
    <row r="193" spans="1:7">
      <c r="A193" s="21">
        <v>188</v>
      </c>
      <c r="B193" s="21" t="str">
        <f>IF('Classifica Femminile'!I194=0,"",'Classifica Femminile'!I194)</f>
        <v/>
      </c>
      <c r="C193" s="21" t="str">
        <f>IF('Classifica Femminile'!J194=0,"",'Classifica Femminile'!J194)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Femminile'!L194=0,"",'Classifica Femminile'!L194)</f>
        <v/>
      </c>
      <c r="G193" s="23" t="str">
        <f t="shared" si="2"/>
        <v/>
      </c>
    </row>
    <row r="194" spans="1:7">
      <c r="A194" s="21">
        <v>189</v>
      </c>
      <c r="B194" s="21" t="str">
        <f>IF('Classifica Femminile'!I195=0,"",'Classifica Femminile'!I195)</f>
        <v/>
      </c>
      <c r="C194" s="21" t="str">
        <f>IF('Classifica Femminile'!J195=0,"",'Classifica Femminile'!J195)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Femminile'!L195=0,"",'Classifica Femminile'!L195)</f>
        <v/>
      </c>
      <c r="G194" s="23" t="str">
        <f t="shared" si="2"/>
        <v/>
      </c>
    </row>
    <row r="195" spans="1:7">
      <c r="A195" s="21">
        <v>190</v>
      </c>
      <c r="B195" s="21" t="str">
        <f>IF('Classifica Femminile'!I196=0,"",'Classifica Femminile'!I196)</f>
        <v/>
      </c>
      <c r="C195" s="21" t="str">
        <f>IF('Classifica Femminile'!J196=0,"",'Classifica Femminile'!J196)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Femminile'!L196=0,"",'Classifica Femminile'!L196)</f>
        <v/>
      </c>
      <c r="G195" s="23" t="str">
        <f t="shared" si="2"/>
        <v/>
      </c>
    </row>
    <row r="196" spans="1:7">
      <c r="A196" s="21">
        <v>191</v>
      </c>
      <c r="B196" s="21" t="str">
        <f>IF('Classifica Femminile'!I197=0,"",'Classifica Femminile'!I197)</f>
        <v/>
      </c>
      <c r="C196" s="21" t="str">
        <f>IF('Classifica Femminile'!J197=0,"",'Classifica Femminile'!J197)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Femminile'!L197=0,"",'Classifica Femminile'!L197)</f>
        <v/>
      </c>
      <c r="G196" s="23" t="str">
        <f t="shared" si="2"/>
        <v/>
      </c>
    </row>
    <row r="197" spans="1:7">
      <c r="A197" s="21">
        <v>192</v>
      </c>
      <c r="B197" s="21" t="str">
        <f>IF('Classifica Femminile'!I198=0,"",'Classifica Femminile'!I198)</f>
        <v/>
      </c>
      <c r="C197" s="21" t="str">
        <f>IF('Classifica Femminile'!J198=0,"",'Classifica Femminile'!J198)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Femminile'!L198=0,"",'Classifica Femminile'!L198)</f>
        <v/>
      </c>
      <c r="G197" s="23" t="str">
        <f t="shared" si="2"/>
        <v/>
      </c>
    </row>
    <row r="198" spans="1:7">
      <c r="A198" s="21">
        <v>193</v>
      </c>
      <c r="B198" s="21" t="str">
        <f>IF('Classifica Femminile'!I199=0,"",'Classifica Femminile'!I199)</f>
        <v/>
      </c>
      <c r="C198" s="21" t="str">
        <f>IF('Classifica Femminile'!J199=0,"",'Classifica Femminile'!J199)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Femminile'!L199=0,"",'Classifica Femminile'!L199)</f>
        <v/>
      </c>
      <c r="G198" s="23" t="str">
        <f t="shared" si="2"/>
        <v/>
      </c>
    </row>
    <row r="199" spans="1:7">
      <c r="A199" s="21">
        <v>194</v>
      </c>
      <c r="B199" s="21" t="str">
        <f>IF('Classifica Femminile'!I200=0,"",'Classifica Femminile'!I200)</f>
        <v/>
      </c>
      <c r="C199" s="21" t="str">
        <f>IF('Classifica Femminile'!J200=0,"",'Classifica Femminile'!J200)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Femminile'!L200=0,"",'Classifica Femminile'!L200)</f>
        <v/>
      </c>
      <c r="G199" s="23" t="str">
        <f t="shared" si="2"/>
        <v/>
      </c>
    </row>
    <row r="200" spans="1:7">
      <c r="A200" s="21">
        <v>195</v>
      </c>
      <c r="B200" s="21" t="str">
        <f>IF('Classifica Femminile'!I201=0,"",'Classifica Femminile'!I201)</f>
        <v/>
      </c>
      <c r="C200" s="21" t="str">
        <f>IF('Classifica Femminile'!J201=0,"",'Classifica Femminile'!J201)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Femminile'!L201=0,"",'Classifica Femminile'!L201)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Femminile'!I202=0,"",'Classifica Femminile'!I202)</f>
        <v/>
      </c>
      <c r="C201" s="21" t="str">
        <f>IF('Classifica Femminile'!J202=0,"",'Classifica Femminile'!J202)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Femminile'!L202=0,"",'Classifica Femminile'!L202)</f>
        <v/>
      </c>
      <c r="G201" s="23" t="str">
        <f t="shared" si="3"/>
        <v/>
      </c>
    </row>
    <row r="202" spans="1:7">
      <c r="A202" s="21">
        <v>197</v>
      </c>
      <c r="B202" s="21" t="str">
        <f>IF('Classifica Femminile'!I203=0,"",'Classifica Femminile'!I203)</f>
        <v/>
      </c>
      <c r="C202" s="21" t="str">
        <f>IF('Classifica Femminile'!J203=0,"",'Classifica Femminile'!J203)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Femminile'!L203=0,"",'Classifica Femminile'!L203)</f>
        <v/>
      </c>
      <c r="G202" s="23" t="str">
        <f t="shared" si="3"/>
        <v/>
      </c>
    </row>
    <row r="203" spans="1:7">
      <c r="A203" s="21">
        <v>198</v>
      </c>
      <c r="B203" s="21" t="str">
        <f>IF('Classifica Femminile'!I204=0,"",'Classifica Femminile'!I204)</f>
        <v/>
      </c>
      <c r="C203" s="21" t="str">
        <f>IF('Classifica Femminile'!J204=0,"",'Classifica Femminile'!J204)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Femminile'!L204=0,"",'Classifica Femminile'!L204)</f>
        <v/>
      </c>
      <c r="G203" s="23" t="str">
        <f t="shared" si="3"/>
        <v/>
      </c>
    </row>
    <row r="204" spans="1:7">
      <c r="A204" s="21">
        <v>199</v>
      </c>
      <c r="B204" s="21" t="str">
        <f>IF('Classifica Femminile'!I205=0,"",'Classifica Femminile'!I205)</f>
        <v/>
      </c>
      <c r="C204" s="21" t="str">
        <f>IF('Classifica Femminile'!J205=0,"",'Classifica Femminile'!J205)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Femminile'!L205=0,"",'Classifica Femminile'!L205)</f>
        <v/>
      </c>
      <c r="G204" s="23" t="str">
        <f t="shared" si="3"/>
        <v/>
      </c>
    </row>
    <row r="205" spans="1:7">
      <c r="A205" s="21">
        <v>200</v>
      </c>
      <c r="B205" s="21" t="str">
        <f>IF('Classifica Femminile'!I206=0,"",'Classifica Femminile'!I206)</f>
        <v/>
      </c>
      <c r="C205" s="21" t="str">
        <f>IF('Classifica Femminile'!J206=0,"",'Classifica Femminile'!J206)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Femminile'!L206=0,"",'Classifica Femminile'!L206)</f>
        <v/>
      </c>
      <c r="G205" s="23" t="str">
        <f t="shared" si="3"/>
        <v/>
      </c>
    </row>
    <row r="206" spans="1:7">
      <c r="A206" s="21">
        <v>201</v>
      </c>
      <c r="B206" s="21" t="str">
        <f>IF('Classifica Femminile'!I207=0,"",'Classifica Femminile'!I207)</f>
        <v/>
      </c>
      <c r="C206" s="21" t="str">
        <f>IF('Classifica Femminile'!J207=0,"",'Classifica Femminile'!J207)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Femminile'!L207=0,"",'Classifica Femminile'!L207)</f>
        <v/>
      </c>
      <c r="G206" s="23" t="str">
        <f t="shared" si="3"/>
        <v/>
      </c>
    </row>
    <row r="207" spans="1:7">
      <c r="A207" s="21">
        <v>202</v>
      </c>
      <c r="B207" s="21" t="str">
        <f>IF('Classifica Femminile'!I208=0,"",'Classifica Femminile'!I208)</f>
        <v/>
      </c>
      <c r="C207" s="21" t="str">
        <f>IF('Classifica Femminile'!J208=0,"",'Classifica Femminile'!J208)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Femminile'!L208=0,"",'Classifica Femminile'!L208)</f>
        <v/>
      </c>
      <c r="G207" s="23" t="str">
        <f t="shared" si="3"/>
        <v/>
      </c>
    </row>
    <row r="208" spans="1:7">
      <c r="A208" s="21">
        <v>203</v>
      </c>
      <c r="B208" s="21" t="str">
        <f>IF('Classifica Femminile'!I209=0,"",'Classifica Femminile'!I209)</f>
        <v/>
      </c>
      <c r="C208" s="21" t="str">
        <f>IF('Classifica Femminile'!J209=0,"",'Classifica Femminile'!J209)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Femminile'!L209=0,"",'Classifica Femminile'!L209)</f>
        <v/>
      </c>
      <c r="G208" s="23" t="str">
        <f t="shared" si="3"/>
        <v/>
      </c>
    </row>
    <row r="209" spans="1:7">
      <c r="A209" s="21">
        <v>204</v>
      </c>
      <c r="B209" s="21" t="str">
        <f>IF('Classifica Femminile'!I210=0,"",'Classifica Femminile'!I210)</f>
        <v/>
      </c>
      <c r="C209" s="21" t="str">
        <f>IF('Classifica Femminile'!J210=0,"",'Classifica Femminile'!J210)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Femminile'!L210=0,"",'Classifica Femminile'!L210)</f>
        <v/>
      </c>
      <c r="G209" s="23" t="str">
        <f t="shared" si="3"/>
        <v/>
      </c>
    </row>
    <row r="210" spans="1:7">
      <c r="A210" s="21">
        <v>205</v>
      </c>
      <c r="B210" s="21" t="str">
        <f>IF('Classifica Femminile'!I211=0,"",'Classifica Femminile'!I211)</f>
        <v/>
      </c>
      <c r="C210" s="21" t="str">
        <f>IF('Classifica Femminile'!J211=0,"",'Classifica Femminile'!J211)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Femminile'!L211=0,"",'Classifica Femminile'!L211)</f>
        <v/>
      </c>
      <c r="G210" s="23" t="str">
        <f t="shared" si="3"/>
        <v/>
      </c>
    </row>
    <row r="211" spans="1:7">
      <c r="A211" s="21">
        <v>206</v>
      </c>
      <c r="B211" s="21" t="str">
        <f>IF('Classifica Femminile'!I212=0,"",'Classifica Femminile'!I212)</f>
        <v/>
      </c>
      <c r="C211" s="21" t="str">
        <f>IF('Classifica Femminile'!J212=0,"",'Classifica Femminile'!J212)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Femminile'!L212=0,"",'Classifica Femminile'!L212)</f>
        <v/>
      </c>
      <c r="G211" s="23" t="str">
        <f t="shared" si="3"/>
        <v/>
      </c>
    </row>
    <row r="212" spans="1:7">
      <c r="A212" s="21">
        <v>207</v>
      </c>
      <c r="B212" s="21" t="str">
        <f>IF('Classifica Femminile'!I213=0,"",'Classifica Femminile'!I213)</f>
        <v/>
      </c>
      <c r="C212" s="21" t="str">
        <f>IF('Classifica Femminile'!J213=0,"",'Classifica Femminile'!J213)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Femminile'!L213=0,"",'Classifica Femminile'!L213)</f>
        <v/>
      </c>
      <c r="G212" s="23" t="str">
        <f t="shared" si="3"/>
        <v/>
      </c>
    </row>
    <row r="213" spans="1:7">
      <c r="A213" s="21">
        <v>208</v>
      </c>
      <c r="B213" s="21" t="str">
        <f>IF('Classifica Femminile'!I214=0,"",'Classifica Femminile'!I214)</f>
        <v/>
      </c>
      <c r="C213" s="21" t="str">
        <f>IF('Classifica Femminile'!J214=0,"",'Classifica Femminile'!J214)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Femminile'!L214=0,"",'Classifica Femminile'!L214)</f>
        <v/>
      </c>
      <c r="G213" s="23" t="str">
        <f t="shared" si="3"/>
        <v/>
      </c>
    </row>
    <row r="214" spans="1:7">
      <c r="A214" s="21">
        <v>209</v>
      </c>
      <c r="B214" s="21" t="str">
        <f>IF('Classifica Femminile'!I215=0,"",'Classifica Femminile'!I215)</f>
        <v/>
      </c>
      <c r="C214" s="21" t="str">
        <f>IF('Classifica Femminile'!J215=0,"",'Classifica Femminile'!J215)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Femminile'!L215=0,"",'Classifica Femminile'!L215)</f>
        <v/>
      </c>
      <c r="G214" s="23" t="str">
        <f t="shared" si="3"/>
        <v/>
      </c>
    </row>
    <row r="215" spans="1:7">
      <c r="A215" s="21">
        <v>210</v>
      </c>
      <c r="B215" s="21" t="str">
        <f>IF('Classifica Femminile'!I216=0,"",'Classifica Femminile'!I216)</f>
        <v/>
      </c>
      <c r="C215" s="21" t="str">
        <f>IF('Classifica Femminile'!J216=0,"",'Classifica Femminile'!J216)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Femminile'!L216=0,"",'Classifica Femminile'!L216)</f>
        <v/>
      </c>
      <c r="G215" s="23" t="str">
        <f t="shared" si="3"/>
        <v/>
      </c>
    </row>
    <row r="216" spans="1:7">
      <c r="A216" s="21">
        <v>211</v>
      </c>
      <c r="B216" s="21" t="str">
        <f>IF('Classifica Femminile'!I217=0,"",'Classifica Femminile'!I217)</f>
        <v/>
      </c>
      <c r="C216" s="21" t="str">
        <f>IF('Classifica Femminile'!J217=0,"",'Classifica Femminile'!J217)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Femminile'!L217=0,"",'Classifica Femminile'!L217)</f>
        <v/>
      </c>
      <c r="G216" s="23" t="str">
        <f t="shared" si="3"/>
        <v/>
      </c>
    </row>
    <row r="217" spans="1:7">
      <c r="A217" s="21">
        <v>212</v>
      </c>
      <c r="B217" s="21" t="str">
        <f>IF('Classifica Femminile'!I218=0,"",'Classifica Femminile'!I218)</f>
        <v/>
      </c>
      <c r="C217" s="21" t="str">
        <f>IF('Classifica Femminile'!J218=0,"",'Classifica Femminile'!J218)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Femminile'!L218=0,"",'Classifica Femminile'!L218)</f>
        <v/>
      </c>
      <c r="G217" s="23" t="str">
        <f t="shared" si="3"/>
        <v/>
      </c>
    </row>
    <row r="218" spans="1:7">
      <c r="A218" s="21">
        <v>213</v>
      </c>
      <c r="B218" s="21" t="str">
        <f>IF('Classifica Femminile'!I219=0,"",'Classifica Femminile'!I219)</f>
        <v/>
      </c>
      <c r="C218" s="21" t="str">
        <f>IF('Classifica Femminile'!J219=0,"",'Classifica Femminile'!J219)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Femminile'!L219=0,"",'Classifica Femminile'!L219)</f>
        <v/>
      </c>
      <c r="G218" s="23" t="str">
        <f t="shared" si="3"/>
        <v/>
      </c>
    </row>
    <row r="219" spans="1:7">
      <c r="A219" s="21">
        <v>214</v>
      </c>
      <c r="B219" s="21" t="str">
        <f>IF('Classifica Femminile'!I220=0,"",'Classifica Femminile'!I220)</f>
        <v/>
      </c>
      <c r="C219" s="21" t="str">
        <f>IF('Classifica Femminile'!J220=0,"",'Classifica Femminile'!J220)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Femminile'!L220=0,"",'Classifica Femminile'!L220)</f>
        <v/>
      </c>
      <c r="G219" s="23" t="str">
        <f t="shared" si="3"/>
        <v/>
      </c>
    </row>
    <row r="220" spans="1:7">
      <c r="A220" s="21">
        <v>215</v>
      </c>
      <c r="B220" s="21" t="str">
        <f>IF('Classifica Femminile'!I221=0,"",'Classifica Femminile'!I221)</f>
        <v/>
      </c>
      <c r="C220" s="21" t="str">
        <f>IF('Classifica Femminile'!J221=0,"",'Classifica Femminile'!J221)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Femminile'!L221=0,"",'Classifica Femminile'!L221)</f>
        <v/>
      </c>
      <c r="G220" s="23" t="str">
        <f t="shared" si="3"/>
        <v/>
      </c>
    </row>
    <row r="221" spans="1:7">
      <c r="A221" s="21">
        <v>216</v>
      </c>
      <c r="B221" s="21" t="str">
        <f>IF('Classifica Femminile'!I222=0,"",'Classifica Femminile'!I222)</f>
        <v/>
      </c>
      <c r="C221" s="21" t="str">
        <f>IF('Classifica Femminile'!J222=0,"",'Classifica Femminile'!J222)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Femminile'!L222=0,"",'Classifica Femminile'!L222)</f>
        <v/>
      </c>
      <c r="G221" s="23" t="str">
        <f t="shared" si="3"/>
        <v/>
      </c>
    </row>
    <row r="222" spans="1:7">
      <c r="A222" s="21">
        <v>217</v>
      </c>
      <c r="B222" s="21" t="str">
        <f>IF('Classifica Femminile'!I223=0,"",'Classifica Femminile'!I223)</f>
        <v/>
      </c>
      <c r="C222" s="21" t="str">
        <f>IF('Classifica Femminile'!J223=0,"",'Classifica Femminile'!J223)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Femminile'!L223=0,"",'Classifica Femminile'!L223)</f>
        <v/>
      </c>
      <c r="G222" s="23" t="str">
        <f t="shared" si="3"/>
        <v/>
      </c>
    </row>
    <row r="223" spans="1:7">
      <c r="A223" s="21">
        <v>218</v>
      </c>
      <c r="B223" s="21" t="str">
        <f>IF('Classifica Femminile'!I224=0,"",'Classifica Femminile'!I224)</f>
        <v/>
      </c>
      <c r="C223" s="21" t="str">
        <f>IF('Classifica Femminile'!J224=0,"",'Classifica Femminile'!J224)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Femminile'!L224=0,"",'Classifica Femminile'!L224)</f>
        <v/>
      </c>
      <c r="G223" s="23" t="str">
        <f t="shared" si="3"/>
        <v/>
      </c>
    </row>
    <row r="224" spans="1:7">
      <c r="A224" s="21">
        <v>219</v>
      </c>
      <c r="B224" s="21" t="str">
        <f>IF('Classifica Femminile'!I225=0,"",'Classifica Femminile'!I225)</f>
        <v/>
      </c>
      <c r="C224" s="21" t="str">
        <f>IF('Classifica Femminile'!J225=0,"",'Classifica Femminile'!J225)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Femminile'!L225=0,"",'Classifica Femminile'!L225)</f>
        <v/>
      </c>
      <c r="G224" s="23" t="str">
        <f t="shared" si="3"/>
        <v/>
      </c>
    </row>
    <row r="225" spans="1:7">
      <c r="A225" s="21">
        <v>220</v>
      </c>
      <c r="B225" s="21" t="str">
        <f>IF('Classifica Femminile'!I226=0,"",'Classifica Femminile'!I226)</f>
        <v/>
      </c>
      <c r="C225" s="21" t="str">
        <f>IF('Classifica Femminile'!J226=0,"",'Classifica Femminile'!J226)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Femminile'!L226=0,"",'Classifica Femminile'!L226)</f>
        <v/>
      </c>
      <c r="G225" s="23" t="str">
        <f t="shared" si="3"/>
        <v/>
      </c>
    </row>
    <row r="226" spans="1:7">
      <c r="A226" s="21">
        <v>221</v>
      </c>
      <c r="B226" s="21" t="str">
        <f>IF('Classifica Femminile'!I227=0,"",'Classifica Femminile'!I227)</f>
        <v/>
      </c>
      <c r="C226" s="21" t="str">
        <f>IF('Classifica Femminile'!J227=0,"",'Classifica Femminile'!J227)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Femminile'!L227=0,"",'Classifica Femminile'!L227)</f>
        <v/>
      </c>
      <c r="G226" s="23" t="str">
        <f t="shared" si="3"/>
        <v/>
      </c>
    </row>
    <row r="227" spans="1:7">
      <c r="A227" s="21">
        <v>222</v>
      </c>
      <c r="B227" s="21" t="str">
        <f>IF('Classifica Femminile'!I228=0,"",'Classifica Femminile'!I228)</f>
        <v/>
      </c>
      <c r="C227" s="21" t="str">
        <f>IF('Classifica Femminile'!J228=0,"",'Classifica Femminile'!J228)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Femminile'!L228=0,"",'Classifica Femminile'!L228)</f>
        <v/>
      </c>
      <c r="G227" s="23" t="str">
        <f t="shared" si="3"/>
        <v/>
      </c>
    </row>
    <row r="228" spans="1:7">
      <c r="A228" s="21">
        <v>223</v>
      </c>
      <c r="B228" s="21" t="str">
        <f>IF('Classifica Femminile'!I229=0,"",'Classifica Femminile'!I229)</f>
        <v/>
      </c>
      <c r="C228" s="21" t="str">
        <f>IF('Classifica Femminile'!J229=0,"",'Classifica Femminile'!J229)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Femminile'!L229=0,"",'Classifica Femminile'!L229)</f>
        <v/>
      </c>
      <c r="G228" s="23" t="str">
        <f t="shared" si="3"/>
        <v/>
      </c>
    </row>
    <row r="229" spans="1:7">
      <c r="A229" s="21">
        <v>224</v>
      </c>
      <c r="B229" s="21" t="str">
        <f>IF('Classifica Femminile'!I230=0,"",'Classifica Femminile'!I230)</f>
        <v/>
      </c>
      <c r="C229" s="21" t="str">
        <f>IF('Classifica Femminile'!J230=0,"",'Classifica Femminile'!J230)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Femminile'!L230=0,"",'Classifica Femminile'!L230)</f>
        <v/>
      </c>
      <c r="G229" s="23" t="str">
        <f t="shared" si="3"/>
        <v/>
      </c>
    </row>
    <row r="230" spans="1:7">
      <c r="A230" s="21">
        <v>225</v>
      </c>
      <c r="B230" s="21" t="str">
        <f>IF('Classifica Femminile'!I231=0,"",'Classifica Femminile'!I231)</f>
        <v/>
      </c>
      <c r="C230" s="21" t="str">
        <f>IF('Classifica Femminile'!J231=0,"",'Classifica Femminile'!J231)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Femminile'!L231=0,"",'Classifica Femminile'!L231)</f>
        <v/>
      </c>
      <c r="G230" s="23" t="str">
        <f t="shared" si="3"/>
        <v/>
      </c>
    </row>
    <row r="231" spans="1:7">
      <c r="A231" s="21">
        <v>226</v>
      </c>
      <c r="B231" s="21" t="str">
        <f>IF('Classifica Femminile'!I232=0,"",'Classifica Femminile'!I232)</f>
        <v/>
      </c>
      <c r="C231" s="21" t="str">
        <f>IF('Classifica Femminile'!J232=0,"",'Classifica Femminile'!J232)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Femminile'!L232=0,"",'Classifica Femminile'!L232)</f>
        <v/>
      </c>
      <c r="G231" s="23" t="str">
        <f t="shared" si="3"/>
        <v/>
      </c>
    </row>
    <row r="232" spans="1:7">
      <c r="A232" s="21">
        <v>227</v>
      </c>
      <c r="B232" s="21" t="str">
        <f>IF('Classifica Femminile'!I233=0,"",'Classifica Femminile'!I233)</f>
        <v/>
      </c>
      <c r="C232" s="21" t="str">
        <f>IF('Classifica Femminile'!J233=0,"",'Classifica Femminile'!J233)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Femminile'!L233=0,"",'Classifica Femminile'!L233)</f>
        <v/>
      </c>
      <c r="G232" s="23" t="str">
        <f t="shared" si="3"/>
        <v/>
      </c>
    </row>
    <row r="233" spans="1:7">
      <c r="A233" s="21">
        <v>228</v>
      </c>
      <c r="B233" s="21" t="str">
        <f>IF('Classifica Femminile'!I234=0,"",'Classifica Femminile'!I234)</f>
        <v/>
      </c>
      <c r="C233" s="21" t="str">
        <f>IF('Classifica Femminile'!J234=0,"",'Classifica Femminile'!J234)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Femminile'!L234=0,"",'Classifica Femminile'!L234)</f>
        <v/>
      </c>
      <c r="G233" s="23" t="str">
        <f t="shared" si="3"/>
        <v/>
      </c>
    </row>
    <row r="234" spans="1:7">
      <c r="A234" s="21">
        <v>229</v>
      </c>
      <c r="B234" s="21" t="str">
        <f>IF('Classifica Femminile'!I235=0,"",'Classifica Femminile'!I235)</f>
        <v/>
      </c>
      <c r="C234" s="21" t="str">
        <f>IF('Classifica Femminile'!J235=0,"",'Classifica Femminile'!J235)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Femminile'!L235=0,"",'Classifica Femminile'!L235)</f>
        <v/>
      </c>
      <c r="G234" s="23" t="str">
        <f t="shared" si="3"/>
        <v/>
      </c>
    </row>
    <row r="235" spans="1:7">
      <c r="A235" s="21">
        <v>230</v>
      </c>
      <c r="B235" s="21" t="str">
        <f>IF('Classifica Femminile'!I236=0,"",'Classifica Femminile'!I236)</f>
        <v/>
      </c>
      <c r="C235" s="21" t="str">
        <f>IF('Classifica Femminile'!J236=0,"",'Classifica Femminile'!J236)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Femminile'!L236=0,"",'Classifica Femminile'!L236)</f>
        <v/>
      </c>
      <c r="G235" s="23" t="str">
        <f t="shared" si="3"/>
        <v/>
      </c>
    </row>
    <row r="236" spans="1:7">
      <c r="A236" s="21">
        <v>231</v>
      </c>
      <c r="B236" s="21" t="str">
        <f>IF('Classifica Femminile'!I237=0,"",'Classifica Femminile'!I237)</f>
        <v/>
      </c>
      <c r="C236" s="21" t="str">
        <f>IF('Classifica Femminile'!J237=0,"",'Classifica Femminile'!J237)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Femminile'!L237=0,"",'Classifica Femminile'!L237)</f>
        <v/>
      </c>
      <c r="G236" s="23" t="str">
        <f t="shared" si="3"/>
        <v/>
      </c>
    </row>
    <row r="237" spans="1:7">
      <c r="A237" s="21">
        <v>232</v>
      </c>
      <c r="B237" s="21" t="str">
        <f>IF('Classifica Femminile'!I238=0,"",'Classifica Femminile'!I238)</f>
        <v/>
      </c>
      <c r="C237" s="21" t="str">
        <f>IF('Classifica Femminile'!J238=0,"",'Classifica Femminile'!J238)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Femminile'!L238=0,"",'Classifica Femminile'!L238)</f>
        <v/>
      </c>
      <c r="G237" s="23" t="str">
        <f t="shared" si="3"/>
        <v/>
      </c>
    </row>
    <row r="238" spans="1:7">
      <c r="A238" s="21">
        <v>233</v>
      </c>
      <c r="B238" s="21" t="str">
        <f>IF('Classifica Femminile'!I239=0,"",'Classifica Femminile'!I239)</f>
        <v/>
      </c>
      <c r="C238" s="21" t="str">
        <f>IF('Classifica Femminile'!J239=0,"",'Classifica Femminile'!J239)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Femminile'!L239=0,"",'Classifica Femminile'!L239)</f>
        <v/>
      </c>
      <c r="G238" s="23" t="str">
        <f t="shared" si="3"/>
        <v/>
      </c>
    </row>
    <row r="239" spans="1:7">
      <c r="A239" s="21">
        <v>234</v>
      </c>
      <c r="B239" s="21" t="str">
        <f>IF('Classifica Femminile'!I240=0,"",'Classifica Femminile'!I240)</f>
        <v/>
      </c>
      <c r="C239" s="21" t="str">
        <f>IF('Classifica Femminile'!J240=0,"",'Classifica Femminile'!J240)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Femminile'!L240=0,"",'Classifica Femminile'!L240)</f>
        <v/>
      </c>
      <c r="G239" s="23" t="str">
        <f t="shared" si="3"/>
        <v/>
      </c>
    </row>
    <row r="240" spans="1:7">
      <c r="A240" s="21">
        <v>235</v>
      </c>
      <c r="B240" s="21" t="str">
        <f>IF('Classifica Femminile'!I241=0,"",'Classifica Femminile'!I241)</f>
        <v/>
      </c>
      <c r="C240" s="21" t="str">
        <f>IF('Classifica Femminile'!J241=0,"",'Classifica Femminile'!J241)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Femminile'!L241=0,"",'Classifica Femminile'!L241)</f>
        <v/>
      </c>
      <c r="G240" s="23" t="str">
        <f t="shared" si="3"/>
        <v/>
      </c>
    </row>
    <row r="241" spans="1:7">
      <c r="A241" s="21">
        <v>236</v>
      </c>
      <c r="B241" s="21" t="str">
        <f>IF('Classifica Femminile'!I242=0,"",'Classifica Femminile'!I242)</f>
        <v/>
      </c>
      <c r="C241" s="21" t="str">
        <f>IF('Classifica Femminile'!J242=0,"",'Classifica Femminile'!J242)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Femminile'!L242=0,"",'Classifica Femminile'!L242)</f>
        <v/>
      </c>
      <c r="G241" s="23" t="str">
        <f t="shared" si="3"/>
        <v/>
      </c>
    </row>
    <row r="242" spans="1:7">
      <c r="A242" s="21">
        <v>237</v>
      </c>
      <c r="B242" s="21" t="str">
        <f>IF('Classifica Femminile'!I243=0,"",'Classifica Femminile'!I243)</f>
        <v/>
      </c>
      <c r="C242" s="21" t="str">
        <f>IF('Classifica Femminile'!J243=0,"",'Classifica Femminile'!J243)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Femminile'!L243=0,"",'Classifica Femminile'!L243)</f>
        <v/>
      </c>
      <c r="G242" s="23" t="str">
        <f t="shared" si="3"/>
        <v/>
      </c>
    </row>
    <row r="243" spans="1:7">
      <c r="A243" s="21">
        <v>238</v>
      </c>
      <c r="B243" s="21" t="str">
        <f>IF('Classifica Femminile'!I244=0,"",'Classifica Femminile'!I244)</f>
        <v/>
      </c>
      <c r="C243" s="21" t="str">
        <f>IF('Classifica Femminile'!J244=0,"",'Classifica Femminile'!J244)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Femminile'!L244=0,"",'Classifica Femminile'!L244)</f>
        <v/>
      </c>
      <c r="G243" s="23" t="str">
        <f t="shared" si="3"/>
        <v/>
      </c>
    </row>
    <row r="244" spans="1:7">
      <c r="A244" s="21">
        <v>239</v>
      </c>
      <c r="B244" s="21" t="str">
        <f>IF('Classifica Femminile'!I245=0,"",'Classifica Femminile'!I245)</f>
        <v/>
      </c>
      <c r="C244" s="21" t="str">
        <f>IF('Classifica Femminile'!J245=0,"",'Classifica Femminile'!J245)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Femminile'!L245=0,"",'Classifica Femminile'!L245)</f>
        <v/>
      </c>
      <c r="G244" s="23" t="str">
        <f t="shared" si="3"/>
        <v/>
      </c>
    </row>
    <row r="245" spans="1:7">
      <c r="A245" s="21">
        <v>240</v>
      </c>
      <c r="B245" s="21" t="str">
        <f>IF('Classifica Femminile'!I246=0,"",'Classifica Femminile'!I246)</f>
        <v/>
      </c>
      <c r="C245" s="21" t="str">
        <f>IF('Classifica Femminile'!J246=0,"",'Classifica Femminile'!J246)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Femminile'!L246=0,"",'Classifica Femminile'!L246)</f>
        <v/>
      </c>
      <c r="G245" s="23" t="str">
        <f t="shared" si="3"/>
        <v/>
      </c>
    </row>
    <row r="246" spans="1:7">
      <c r="A246" s="21">
        <v>241</v>
      </c>
      <c r="B246" s="21" t="str">
        <f>IF('Classifica Femminile'!I247=0,"",'Classifica Femminile'!I247)</f>
        <v/>
      </c>
      <c r="C246" s="21" t="str">
        <f>IF('Classifica Femminile'!J247=0,"",'Classifica Femminile'!J247)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Femminile'!L247=0,"",'Classifica Femminile'!L247)</f>
        <v/>
      </c>
      <c r="G246" s="23" t="str">
        <f t="shared" si="3"/>
        <v/>
      </c>
    </row>
    <row r="247" spans="1:7">
      <c r="A247" s="21">
        <v>242</v>
      </c>
      <c r="B247" s="21" t="str">
        <f>IF('Classifica Femminile'!I248=0,"",'Classifica Femminile'!I248)</f>
        <v/>
      </c>
      <c r="C247" s="21" t="str">
        <f>IF('Classifica Femminile'!J248=0,"",'Classifica Femminile'!J248)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Femminile'!L248=0,"",'Classifica Femminile'!L248)</f>
        <v/>
      </c>
      <c r="G247" s="23" t="str">
        <f t="shared" si="3"/>
        <v/>
      </c>
    </row>
    <row r="248" spans="1:7">
      <c r="A248" s="21">
        <v>243</v>
      </c>
      <c r="B248" s="21" t="str">
        <f>IF('Classifica Femminile'!I249=0,"",'Classifica Femminile'!I249)</f>
        <v/>
      </c>
      <c r="C248" s="21" t="str">
        <f>IF('Classifica Femminile'!J249=0,"",'Classifica Femminile'!J249)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Femminile'!L249=0,"",'Classifica Femminile'!L249)</f>
        <v/>
      </c>
      <c r="G248" s="23" t="str">
        <f t="shared" si="3"/>
        <v/>
      </c>
    </row>
    <row r="249" spans="1:7">
      <c r="A249" s="21">
        <v>244</v>
      </c>
      <c r="B249" s="21" t="str">
        <f>IF('Classifica Femminile'!I250=0,"",'Classifica Femminile'!I250)</f>
        <v/>
      </c>
      <c r="C249" s="21" t="str">
        <f>IF('Classifica Femminile'!J250=0,"",'Classifica Femminile'!J250)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Femminile'!L250=0,"",'Classifica Femminile'!L250)</f>
        <v/>
      </c>
      <c r="G249" s="23" t="str">
        <f t="shared" si="3"/>
        <v/>
      </c>
    </row>
    <row r="250" spans="1:7">
      <c r="A250" s="21">
        <v>245</v>
      </c>
      <c r="B250" s="21" t="str">
        <f>IF('Classifica Femminile'!I251=0,"",'Classifica Femminile'!I251)</f>
        <v/>
      </c>
      <c r="C250" s="21" t="str">
        <f>IF('Classifica Femminile'!J251=0,"",'Classifica Femminile'!J251)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Femminile'!L251=0,"",'Classifica Femminile'!L251)</f>
        <v/>
      </c>
      <c r="G250" s="23" t="str">
        <f t="shared" si="3"/>
        <v/>
      </c>
    </row>
    <row r="251" spans="1:7">
      <c r="A251" s="21">
        <v>246</v>
      </c>
      <c r="B251" s="21" t="str">
        <f>IF('Classifica Femminile'!I252=0,"",'Classifica Femminile'!I252)</f>
        <v/>
      </c>
      <c r="C251" s="21" t="str">
        <f>IF('Classifica Femminile'!J252=0,"",'Classifica Femminile'!J252)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Femminile'!L252=0,"",'Classifica Femminile'!L252)</f>
        <v/>
      </c>
      <c r="G251" s="23" t="str">
        <f t="shared" si="3"/>
        <v/>
      </c>
    </row>
    <row r="252" spans="1:7">
      <c r="A252" s="21">
        <v>247</v>
      </c>
      <c r="B252" s="21" t="str">
        <f>IF('Classifica Femminile'!I253=0,"",'Classifica Femminile'!I253)</f>
        <v/>
      </c>
      <c r="C252" s="21" t="str">
        <f>IF('Classifica Femminile'!J253=0,"",'Classifica Femminile'!J253)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Femminile'!L253=0,"",'Classifica Femminile'!L253)</f>
        <v/>
      </c>
      <c r="G252" s="23" t="str">
        <f t="shared" si="3"/>
        <v/>
      </c>
    </row>
    <row r="253" spans="1:7">
      <c r="A253" s="21">
        <v>248</v>
      </c>
      <c r="B253" s="21" t="str">
        <f>IF('Classifica Femminile'!I254=0,"",'Classifica Femminile'!I254)</f>
        <v/>
      </c>
      <c r="C253" s="21" t="str">
        <f>IF('Classifica Femminile'!J254=0,"",'Classifica Femminile'!J254)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Femminile'!L254=0,"",'Classifica Femminile'!L254)</f>
        <v/>
      </c>
      <c r="G253" s="23" t="str">
        <f t="shared" si="3"/>
        <v/>
      </c>
    </row>
    <row r="254" spans="1:7">
      <c r="A254" s="21">
        <v>249</v>
      </c>
      <c r="B254" s="21" t="str">
        <f>IF('Classifica Femminile'!I255=0,"",'Classifica Femminile'!I255)</f>
        <v/>
      </c>
      <c r="C254" s="21" t="str">
        <f>IF('Classifica Femminile'!J255=0,"",'Classifica Femminile'!J255)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Femminile'!L255=0,"",'Classifica Femminile'!L255)</f>
        <v/>
      </c>
      <c r="G254" s="23" t="str">
        <f t="shared" si="3"/>
        <v/>
      </c>
    </row>
    <row r="255" spans="1:7">
      <c r="A255" s="21">
        <v>250</v>
      </c>
      <c r="B255" s="21" t="str">
        <f>IF('Classifica Femminile'!I256=0,"",'Classifica Femminile'!I256)</f>
        <v/>
      </c>
      <c r="C255" s="21" t="str">
        <f>IF('Classifica Femminile'!J256=0,"",'Classifica Femminile'!J256)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Femminile'!L256=0,"",'Classifica Femminile'!L256)</f>
        <v/>
      </c>
      <c r="G255" s="23" t="str">
        <f t="shared" si="3"/>
        <v/>
      </c>
    </row>
    <row r="256" spans="1:7">
      <c r="A256" s="21">
        <v>251</v>
      </c>
      <c r="B256" s="21" t="str">
        <f>IF('Classifica Femminile'!I257=0,"",'Classifica Femminile'!I257)</f>
        <v/>
      </c>
      <c r="C256" s="21" t="str">
        <f>IF('Classifica Femminile'!J257=0,"",'Classifica Femminile'!J257)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Femminile'!L257=0,"",'Classifica Femminile'!L257)</f>
        <v/>
      </c>
      <c r="G256" s="23" t="str">
        <f t="shared" si="3"/>
        <v/>
      </c>
    </row>
    <row r="257" spans="1:7">
      <c r="A257" s="21">
        <v>252</v>
      </c>
      <c r="B257" s="21" t="str">
        <f>IF('Classifica Femminile'!I258=0,"",'Classifica Femminile'!I258)</f>
        <v/>
      </c>
      <c r="C257" s="21" t="str">
        <f>IF('Classifica Femminile'!J258=0,"",'Classifica Femminile'!J258)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Femminile'!L258=0,"",'Classifica Femminile'!L258)</f>
        <v/>
      </c>
      <c r="G257" s="23" t="str">
        <f t="shared" si="3"/>
        <v/>
      </c>
    </row>
    <row r="258" spans="1:7">
      <c r="A258" s="21">
        <v>253</v>
      </c>
      <c r="B258" s="21" t="str">
        <f>IF('Classifica Femminile'!I259=0,"",'Classifica Femminile'!I259)</f>
        <v/>
      </c>
      <c r="C258" s="21" t="str">
        <f>IF('Classifica Femminile'!J259=0,"",'Classifica Femminile'!J259)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Femminile'!L259=0,"",'Classifica Femminile'!L259)</f>
        <v/>
      </c>
      <c r="G258" s="23" t="str">
        <f t="shared" si="3"/>
        <v/>
      </c>
    </row>
    <row r="259" spans="1:7">
      <c r="A259" s="21">
        <v>254</v>
      </c>
      <c r="B259" s="21" t="str">
        <f>IF('Classifica Femminile'!I260=0,"",'Classifica Femminile'!I260)</f>
        <v/>
      </c>
      <c r="C259" s="21" t="str">
        <f>IF('Classifica Femminile'!J260=0,"",'Classifica Femminile'!J260)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Femminile'!L260=0,"",'Classifica Femminile'!L260)</f>
        <v/>
      </c>
      <c r="G259" s="23" t="str">
        <f t="shared" si="3"/>
        <v/>
      </c>
    </row>
    <row r="260" spans="1:7">
      <c r="A260" s="21">
        <v>255</v>
      </c>
      <c r="B260" s="21" t="str">
        <f>IF('Classifica Femminile'!I261=0,"",'Classifica Femminile'!I261)</f>
        <v/>
      </c>
      <c r="C260" s="21" t="str">
        <f>IF('Classifica Femminile'!J261=0,"",'Classifica Femminile'!J261)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Femminile'!L261=0,"",'Classifica Femminile'!L261)</f>
        <v/>
      </c>
      <c r="G260" s="23" t="str">
        <f t="shared" si="3"/>
        <v/>
      </c>
    </row>
    <row r="261" spans="1:7">
      <c r="A261" s="21">
        <v>256</v>
      </c>
      <c r="B261" s="21" t="str">
        <f>IF('Classifica Femminile'!I262=0,"",'Classifica Femminile'!I262)</f>
        <v/>
      </c>
      <c r="C261" s="21" t="str">
        <f>IF('Classifica Femminile'!J262=0,"",'Classifica Femminile'!J262)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Femminile'!L262=0,"",'Classifica Femminile'!L262)</f>
        <v/>
      </c>
      <c r="G261" s="23" t="str">
        <f t="shared" si="3"/>
        <v/>
      </c>
    </row>
    <row r="262" spans="1:7">
      <c r="A262" s="21">
        <v>257</v>
      </c>
      <c r="B262" s="21" t="str">
        <f>IF('Classifica Femminile'!I263=0,"",'Classifica Femminile'!I263)</f>
        <v/>
      </c>
      <c r="C262" s="21" t="str">
        <f>IF('Classifica Femminile'!J263=0,"",'Classifica Femminile'!J263)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Femminile'!L263=0,"",'Classifica Femminile'!L263)</f>
        <v/>
      </c>
      <c r="G262" s="23" t="str">
        <f t="shared" si="3"/>
        <v/>
      </c>
    </row>
    <row r="263" spans="1:7">
      <c r="A263" s="21">
        <v>258</v>
      </c>
      <c r="B263" s="21" t="str">
        <f>IF('Classifica Femminile'!I264=0,"",'Classifica Femminile'!I264)</f>
        <v/>
      </c>
      <c r="C263" s="21" t="str">
        <f>IF('Classifica Femminile'!J264=0,"",'Classifica Femminile'!J264)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Femminile'!L264=0,"",'Classifica Femminile'!L264)</f>
        <v/>
      </c>
      <c r="G263" s="23" t="str">
        <f t="shared" si="3"/>
        <v/>
      </c>
    </row>
    <row r="264" spans="1:7">
      <c r="A264" s="21">
        <v>259</v>
      </c>
      <c r="B264" s="21" t="str">
        <f>IF('Classifica Femminile'!I265=0,"",'Classifica Femminile'!I265)</f>
        <v/>
      </c>
      <c r="C264" s="21" t="str">
        <f>IF('Classifica Femminile'!J265=0,"",'Classifica Femminile'!J265)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Femminile'!L265=0,"",'Classifica Femminile'!L265)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Femminile'!I266=0,"",'Classifica Femminile'!I266)</f>
        <v/>
      </c>
      <c r="C265" s="21" t="str">
        <f>IF('Classifica Femminile'!J266=0,"",'Classifica Femminile'!J266)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Femminile'!L266=0,"",'Classifica Femminile'!L266)</f>
        <v/>
      </c>
      <c r="G265" s="23" t="str">
        <f t="shared" si="4"/>
        <v/>
      </c>
    </row>
    <row r="266" spans="1:7">
      <c r="A266" s="21">
        <v>261</v>
      </c>
      <c r="B266" s="21" t="str">
        <f>IF('Classifica Femminile'!I267=0,"",'Classifica Femminile'!I267)</f>
        <v/>
      </c>
      <c r="C266" s="21" t="str">
        <f>IF('Classifica Femminile'!J267=0,"",'Classifica Femminile'!J267)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Femminile'!L267=0,"",'Classifica Femminile'!L267)</f>
        <v/>
      </c>
      <c r="G266" s="23" t="str">
        <f t="shared" si="4"/>
        <v/>
      </c>
    </row>
    <row r="267" spans="1:7">
      <c r="A267" s="21">
        <v>262</v>
      </c>
      <c r="B267" s="21" t="str">
        <f>IF('Classifica Femminile'!I268=0,"",'Classifica Femminile'!I268)</f>
        <v/>
      </c>
      <c r="C267" s="21" t="str">
        <f>IF('Classifica Femminile'!J268=0,"",'Classifica Femminile'!J268)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Femminile'!L268=0,"",'Classifica Femminile'!L268)</f>
        <v/>
      </c>
      <c r="G267" s="23" t="str">
        <f t="shared" si="4"/>
        <v/>
      </c>
    </row>
    <row r="268" spans="1:7">
      <c r="A268" s="21">
        <v>263</v>
      </c>
      <c r="B268" s="21" t="str">
        <f>IF('Classifica Femminile'!I269=0,"",'Classifica Femminile'!I269)</f>
        <v/>
      </c>
      <c r="C268" s="21" t="str">
        <f>IF('Classifica Femminile'!J269=0,"",'Classifica Femminile'!J269)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Femminile'!L269=0,"",'Classifica Femminile'!L269)</f>
        <v/>
      </c>
      <c r="G268" s="23" t="str">
        <f t="shared" si="4"/>
        <v/>
      </c>
    </row>
    <row r="269" spans="1:7">
      <c r="A269" s="21">
        <v>264</v>
      </c>
      <c r="B269" s="21" t="str">
        <f>IF('Classifica Femminile'!I270=0,"",'Classifica Femminile'!I270)</f>
        <v/>
      </c>
      <c r="C269" s="21" t="str">
        <f>IF('Classifica Femminile'!J270=0,"",'Classifica Femminile'!J270)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Femminile'!L270=0,"",'Classifica Femminile'!L270)</f>
        <v/>
      </c>
      <c r="G269" s="23" t="str">
        <f t="shared" si="4"/>
        <v/>
      </c>
    </row>
    <row r="270" spans="1:7">
      <c r="A270" s="21">
        <v>265</v>
      </c>
      <c r="B270" s="21" t="str">
        <f>IF('Classifica Femminile'!I271=0,"",'Classifica Femminile'!I271)</f>
        <v/>
      </c>
      <c r="C270" s="21" t="str">
        <f>IF('Classifica Femminile'!J271=0,"",'Classifica Femminile'!J271)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Femminile'!L271=0,"",'Classifica Femminile'!L271)</f>
        <v/>
      </c>
      <c r="G270" s="23" t="str">
        <f t="shared" si="4"/>
        <v/>
      </c>
    </row>
    <row r="271" spans="1:7">
      <c r="A271" s="21">
        <v>266</v>
      </c>
      <c r="B271" s="21" t="str">
        <f>IF('Classifica Femminile'!I272=0,"",'Classifica Femminile'!I272)</f>
        <v/>
      </c>
      <c r="C271" s="21" t="str">
        <f>IF('Classifica Femminile'!J272=0,"",'Classifica Femminile'!J272)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Femminile'!L272=0,"",'Classifica Femminile'!L272)</f>
        <v/>
      </c>
      <c r="G271" s="23" t="str">
        <f t="shared" si="4"/>
        <v/>
      </c>
    </row>
    <row r="272" spans="1:7">
      <c r="A272" s="21">
        <v>267</v>
      </c>
      <c r="B272" s="21" t="str">
        <f>IF('Classifica Femminile'!I273=0,"",'Classifica Femminile'!I273)</f>
        <v/>
      </c>
      <c r="C272" s="21" t="str">
        <f>IF('Classifica Femminile'!J273=0,"",'Classifica Femminile'!J273)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Femminile'!L273=0,"",'Classifica Femminile'!L273)</f>
        <v/>
      </c>
      <c r="G272" s="23" t="str">
        <f t="shared" si="4"/>
        <v/>
      </c>
    </row>
    <row r="273" spans="1:7">
      <c r="A273" s="21">
        <v>268</v>
      </c>
      <c r="B273" s="21" t="str">
        <f>IF('Classifica Femminile'!I274=0,"",'Classifica Femminile'!I274)</f>
        <v/>
      </c>
      <c r="C273" s="21" t="str">
        <f>IF('Classifica Femminile'!J274=0,"",'Classifica Femminile'!J274)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Femminile'!L274=0,"",'Classifica Femminile'!L274)</f>
        <v/>
      </c>
      <c r="G273" s="23" t="str">
        <f t="shared" si="4"/>
        <v/>
      </c>
    </row>
    <row r="274" spans="1:7">
      <c r="A274" s="21">
        <v>269</v>
      </c>
      <c r="B274" s="21" t="str">
        <f>IF('Classifica Femminile'!I275=0,"",'Classifica Femminile'!I275)</f>
        <v/>
      </c>
      <c r="C274" s="21" t="str">
        <f>IF('Classifica Femminile'!J275=0,"",'Classifica Femminile'!J275)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Femminile'!L275=0,"",'Classifica Femminile'!L275)</f>
        <v/>
      </c>
      <c r="G274" s="23" t="str">
        <f t="shared" si="4"/>
        <v/>
      </c>
    </row>
    <row r="275" spans="1:7">
      <c r="A275" s="21">
        <v>270</v>
      </c>
      <c r="B275" s="21" t="str">
        <f>IF('Classifica Femminile'!I276=0,"",'Classifica Femminile'!I276)</f>
        <v/>
      </c>
      <c r="C275" s="21" t="str">
        <f>IF('Classifica Femminile'!J276=0,"",'Classifica Femminile'!J276)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Femminile'!L276=0,"",'Classifica Femminile'!L276)</f>
        <v/>
      </c>
      <c r="G275" s="23" t="str">
        <f t="shared" si="4"/>
        <v/>
      </c>
    </row>
    <row r="276" spans="1:7">
      <c r="A276" s="21">
        <v>271</v>
      </c>
      <c r="B276" s="21" t="str">
        <f>IF('Classifica Femminile'!I277=0,"",'Classifica Femminile'!I277)</f>
        <v/>
      </c>
      <c r="C276" s="21" t="str">
        <f>IF('Classifica Femminile'!J277=0,"",'Classifica Femminile'!J277)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Femminile'!L277=0,"",'Classifica Femminile'!L277)</f>
        <v/>
      </c>
      <c r="G276" s="23" t="str">
        <f t="shared" si="4"/>
        <v/>
      </c>
    </row>
    <row r="277" spans="1:7">
      <c r="A277" s="21">
        <v>272</v>
      </c>
      <c r="B277" s="21" t="str">
        <f>IF('Classifica Femminile'!I278=0,"",'Classifica Femminile'!I278)</f>
        <v/>
      </c>
      <c r="C277" s="21" t="str">
        <f>IF('Classifica Femminile'!J278=0,"",'Classifica Femminile'!J278)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Femminile'!L278=0,"",'Classifica Femminile'!L278)</f>
        <v/>
      </c>
      <c r="G277" s="23" t="str">
        <f t="shared" si="4"/>
        <v/>
      </c>
    </row>
    <row r="278" spans="1:7">
      <c r="A278" s="21">
        <v>273</v>
      </c>
      <c r="B278" s="21" t="str">
        <f>IF('Classifica Femminile'!I279=0,"",'Classifica Femminile'!I279)</f>
        <v/>
      </c>
      <c r="C278" s="21" t="str">
        <f>IF('Classifica Femminile'!J279=0,"",'Classifica Femminile'!J279)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Femminile'!L279=0,"",'Classifica Femminile'!L279)</f>
        <v/>
      </c>
      <c r="G278" s="23" t="str">
        <f t="shared" si="4"/>
        <v/>
      </c>
    </row>
    <row r="279" spans="1:7">
      <c r="A279" s="21">
        <v>274</v>
      </c>
      <c r="B279" s="21" t="str">
        <f>IF('Classifica Femminile'!I280=0,"",'Classifica Femminile'!I280)</f>
        <v/>
      </c>
      <c r="C279" s="21" t="str">
        <f>IF('Classifica Femminile'!J280=0,"",'Classifica Femminile'!J280)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Femminile'!L280=0,"",'Classifica Femminile'!L280)</f>
        <v/>
      </c>
      <c r="G279" s="23" t="str">
        <f t="shared" si="4"/>
        <v/>
      </c>
    </row>
    <row r="280" spans="1:7">
      <c r="A280" s="21">
        <v>275</v>
      </c>
      <c r="B280" s="21" t="str">
        <f>IF('Classifica Femminile'!I281=0,"",'Classifica Femminile'!I281)</f>
        <v/>
      </c>
      <c r="C280" s="21" t="str">
        <f>IF('Classifica Femminile'!J281=0,"",'Classifica Femminile'!J281)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Femminile'!L281=0,"",'Classifica Femminile'!L281)</f>
        <v/>
      </c>
      <c r="G280" s="23" t="str">
        <f t="shared" si="4"/>
        <v/>
      </c>
    </row>
    <row r="281" spans="1:7">
      <c r="A281" s="21">
        <v>276</v>
      </c>
      <c r="B281" s="21" t="str">
        <f>IF('Classifica Femminile'!I282=0,"",'Classifica Femminile'!I282)</f>
        <v/>
      </c>
      <c r="C281" s="21" t="str">
        <f>IF('Classifica Femminile'!J282=0,"",'Classifica Femminile'!J282)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Femminile'!L282=0,"",'Classifica Femminile'!L282)</f>
        <v/>
      </c>
      <c r="G281" s="23" t="str">
        <f t="shared" si="4"/>
        <v/>
      </c>
    </row>
    <row r="282" spans="1:7">
      <c r="A282" s="21">
        <v>277</v>
      </c>
      <c r="B282" s="21" t="str">
        <f>IF('Classifica Femminile'!I283=0,"",'Classifica Femminile'!I283)</f>
        <v/>
      </c>
      <c r="C282" s="21" t="str">
        <f>IF('Classifica Femminile'!J283=0,"",'Classifica Femminile'!J283)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Femminile'!L283=0,"",'Classifica Femminile'!L283)</f>
        <v/>
      </c>
      <c r="G282" s="23" t="str">
        <f t="shared" si="4"/>
        <v/>
      </c>
    </row>
    <row r="283" spans="1:7">
      <c r="A283" s="21">
        <v>278</v>
      </c>
      <c r="B283" s="21" t="str">
        <f>IF('Classifica Femminile'!I284=0,"",'Classifica Femminile'!I284)</f>
        <v/>
      </c>
      <c r="C283" s="21" t="str">
        <f>IF('Classifica Femminile'!J284=0,"",'Classifica Femminile'!J284)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Femminile'!L284=0,"",'Classifica Femminile'!L284)</f>
        <v/>
      </c>
      <c r="G283" s="23" t="str">
        <f t="shared" si="4"/>
        <v/>
      </c>
    </row>
    <row r="284" spans="1:7">
      <c r="A284" s="21">
        <v>279</v>
      </c>
      <c r="B284" s="21" t="str">
        <f>IF('Classifica Femminile'!I285=0,"",'Classifica Femminile'!I285)</f>
        <v/>
      </c>
      <c r="C284" s="21" t="str">
        <f>IF('Classifica Femminile'!J285=0,"",'Classifica Femminile'!J285)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Femminile'!L285=0,"",'Classifica Femminile'!L285)</f>
        <v/>
      </c>
      <c r="G284" s="23" t="str">
        <f t="shared" si="4"/>
        <v/>
      </c>
    </row>
    <row r="285" spans="1:7">
      <c r="A285" s="21">
        <v>280</v>
      </c>
      <c r="B285" s="21" t="str">
        <f>IF('Classifica Femminile'!I286=0,"",'Classifica Femminile'!I286)</f>
        <v/>
      </c>
      <c r="C285" s="21" t="str">
        <f>IF('Classifica Femminile'!J286=0,"",'Classifica Femminile'!J286)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Femminile'!L286=0,"",'Classifica Femminile'!L286)</f>
        <v/>
      </c>
      <c r="G285" s="23" t="str">
        <f t="shared" si="4"/>
        <v/>
      </c>
    </row>
    <row r="286" spans="1:7">
      <c r="A286" s="21">
        <v>281</v>
      </c>
      <c r="B286" s="21" t="str">
        <f>IF('Classifica Femminile'!I287=0,"",'Classifica Femminile'!I287)</f>
        <v/>
      </c>
      <c r="C286" s="21" t="str">
        <f>IF('Classifica Femminile'!J287=0,"",'Classifica Femminile'!J287)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Femminile'!L287=0,"",'Classifica Femminile'!L287)</f>
        <v/>
      </c>
      <c r="G286" s="23" t="str">
        <f t="shared" si="4"/>
        <v/>
      </c>
    </row>
    <row r="287" spans="1:7">
      <c r="A287" s="21">
        <v>282</v>
      </c>
      <c r="B287" s="21" t="str">
        <f>IF('Classifica Femminile'!I288=0,"",'Classifica Femminile'!I288)</f>
        <v/>
      </c>
      <c r="C287" s="21" t="str">
        <f>IF('Classifica Femminile'!J288=0,"",'Classifica Femminile'!J288)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Femminile'!L288=0,"",'Classifica Femminile'!L288)</f>
        <v/>
      </c>
      <c r="G287" s="23" t="str">
        <f t="shared" si="4"/>
        <v/>
      </c>
    </row>
    <row r="288" spans="1:7">
      <c r="A288" s="21">
        <v>283</v>
      </c>
      <c r="B288" s="21" t="str">
        <f>IF('Classifica Femminile'!I289=0,"",'Classifica Femminile'!I289)</f>
        <v/>
      </c>
      <c r="C288" s="21" t="str">
        <f>IF('Classifica Femminile'!J289=0,"",'Classifica Femminile'!J289)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Femminile'!L289=0,"",'Classifica Femminile'!L289)</f>
        <v/>
      </c>
      <c r="G288" s="23" t="str">
        <f t="shared" si="4"/>
        <v/>
      </c>
    </row>
    <row r="289" spans="1:7">
      <c r="A289" s="21">
        <v>284</v>
      </c>
      <c r="B289" s="21" t="str">
        <f>IF('Classifica Femminile'!I290=0,"",'Classifica Femminile'!I290)</f>
        <v/>
      </c>
      <c r="C289" s="21" t="str">
        <f>IF('Classifica Femminile'!J290=0,"",'Classifica Femminile'!J290)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Femminile'!L290=0,"",'Classifica Femminile'!L290)</f>
        <v/>
      </c>
      <c r="G289" s="23" t="str">
        <f t="shared" si="4"/>
        <v/>
      </c>
    </row>
    <row r="290" spans="1:7">
      <c r="A290" s="21">
        <v>285</v>
      </c>
      <c r="B290" s="21" t="str">
        <f>IF('Classifica Femminile'!I291=0,"",'Classifica Femminile'!I291)</f>
        <v/>
      </c>
      <c r="C290" s="21" t="str">
        <f>IF('Classifica Femminile'!J291=0,"",'Classifica Femminile'!J291)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Femminile'!L291=0,"",'Classifica Femminile'!L291)</f>
        <v/>
      </c>
      <c r="G290" s="23" t="str">
        <f t="shared" si="4"/>
        <v/>
      </c>
    </row>
    <row r="291" spans="1:7">
      <c r="A291" s="21">
        <v>286</v>
      </c>
      <c r="B291" s="21" t="str">
        <f>IF('Classifica Femminile'!I292=0,"",'Classifica Femminile'!I292)</f>
        <v/>
      </c>
      <c r="C291" s="21" t="str">
        <f>IF('Classifica Femminile'!J292=0,"",'Classifica Femminile'!J292)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Femminile'!L292=0,"",'Classifica Femminile'!L292)</f>
        <v/>
      </c>
      <c r="G291" s="23" t="str">
        <f t="shared" si="4"/>
        <v/>
      </c>
    </row>
    <row r="292" spans="1:7">
      <c r="A292" s="21">
        <v>287</v>
      </c>
      <c r="B292" s="21" t="str">
        <f>IF('Classifica Femminile'!I293=0,"",'Classifica Femminile'!I293)</f>
        <v/>
      </c>
      <c r="C292" s="21" t="str">
        <f>IF('Classifica Femminile'!J293=0,"",'Classifica Femminile'!J293)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Femminile'!L293=0,"",'Classifica Femminile'!L293)</f>
        <v/>
      </c>
      <c r="G292" s="23" t="str">
        <f t="shared" si="4"/>
        <v/>
      </c>
    </row>
    <row r="293" spans="1:7">
      <c r="A293" s="21">
        <v>288</v>
      </c>
      <c r="B293" s="21" t="str">
        <f>IF('Classifica Femminile'!I294=0,"",'Classifica Femminile'!I294)</f>
        <v/>
      </c>
      <c r="C293" s="21" t="str">
        <f>IF('Classifica Femminile'!J294=0,"",'Classifica Femminile'!J294)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Femminile'!L294=0,"",'Classifica Femminile'!L294)</f>
        <v/>
      </c>
      <c r="G293" s="23" t="str">
        <f t="shared" si="4"/>
        <v/>
      </c>
    </row>
    <row r="294" spans="1:7">
      <c r="A294" s="21">
        <v>289</v>
      </c>
      <c r="B294" s="21" t="str">
        <f>IF('Classifica Femminile'!I295=0,"",'Classifica Femminile'!I295)</f>
        <v/>
      </c>
      <c r="C294" s="21" t="str">
        <f>IF('Classifica Femminile'!J295=0,"",'Classifica Femminile'!J295)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Femminile'!L295=0,"",'Classifica Femminile'!L295)</f>
        <v/>
      </c>
      <c r="G294" s="23" t="str">
        <f t="shared" si="4"/>
        <v/>
      </c>
    </row>
    <row r="295" spans="1:7">
      <c r="A295" s="21">
        <v>290</v>
      </c>
      <c r="B295" s="21" t="str">
        <f>IF('Classifica Femminile'!I296=0,"",'Classifica Femminile'!I296)</f>
        <v/>
      </c>
      <c r="C295" s="21" t="str">
        <f>IF('Classifica Femminile'!J296=0,"",'Classifica Femminile'!J296)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Femminile'!L296=0,"",'Classifica Femminile'!L296)</f>
        <v/>
      </c>
      <c r="G295" s="23" t="str">
        <f t="shared" si="4"/>
        <v/>
      </c>
    </row>
    <row r="296" spans="1:7">
      <c r="A296" s="21">
        <v>291</v>
      </c>
      <c r="B296" s="21" t="str">
        <f>IF('Classifica Femminile'!I297=0,"",'Classifica Femminile'!I297)</f>
        <v/>
      </c>
      <c r="C296" s="21" t="str">
        <f>IF('Classifica Femminile'!J297=0,"",'Classifica Femminile'!J297)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Femminile'!L297=0,"",'Classifica Femminile'!L297)</f>
        <v/>
      </c>
      <c r="G296" s="23" t="str">
        <f t="shared" si="4"/>
        <v/>
      </c>
    </row>
    <row r="297" spans="1:7">
      <c r="A297" s="21">
        <v>292</v>
      </c>
      <c r="B297" s="21" t="str">
        <f>IF('Classifica Femminile'!I298=0,"",'Classifica Femminile'!I298)</f>
        <v/>
      </c>
      <c r="C297" s="21" t="str">
        <f>IF('Classifica Femminile'!J298=0,"",'Classifica Femminile'!J298)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Femminile'!L298=0,"",'Classifica Femminile'!L298)</f>
        <v/>
      </c>
      <c r="G297" s="23" t="str">
        <f t="shared" si="4"/>
        <v/>
      </c>
    </row>
    <row r="298" spans="1:7">
      <c r="A298" s="21">
        <v>293</v>
      </c>
      <c r="B298" s="21" t="str">
        <f>IF('Classifica Femminile'!I299=0,"",'Classifica Femminile'!I299)</f>
        <v/>
      </c>
      <c r="C298" s="21" t="str">
        <f>IF('Classifica Femminile'!J299=0,"",'Classifica Femminile'!J299)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Femminile'!L299=0,"",'Classifica Femminile'!L299)</f>
        <v/>
      </c>
      <c r="G298" s="23" t="str">
        <f t="shared" si="4"/>
        <v/>
      </c>
    </row>
    <row r="299" spans="1:7">
      <c r="A299" s="21">
        <v>294</v>
      </c>
      <c r="B299" s="21" t="str">
        <f>IF('Classifica Femminile'!I300=0,"",'Classifica Femminile'!I300)</f>
        <v/>
      </c>
      <c r="C299" s="21" t="str">
        <f>IF('Classifica Femminile'!J300=0,"",'Classifica Femminile'!J300)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Femminile'!L300=0,"",'Classifica Femminile'!L300)</f>
        <v/>
      </c>
      <c r="G299" s="23" t="str">
        <f t="shared" si="4"/>
        <v/>
      </c>
    </row>
    <row r="300" spans="1:7">
      <c r="A300" s="21">
        <v>295</v>
      </c>
      <c r="B300" s="21" t="str">
        <f>IF('Classifica Femminile'!I301=0,"",'Classifica Femminile'!I301)</f>
        <v/>
      </c>
      <c r="C300" s="21" t="str">
        <f>IF('Classifica Femminile'!J301=0,"",'Classifica Femminile'!J301)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Femminile'!L301=0,"",'Classifica Femminile'!L301)</f>
        <v/>
      </c>
      <c r="G300" s="23" t="str">
        <f t="shared" si="4"/>
        <v/>
      </c>
    </row>
  </sheetData>
  <mergeCells count="2">
    <mergeCell ref="A2:G2"/>
    <mergeCell ref="A3:G3"/>
  </mergeCells>
  <pageMargins left="0.27559055118110237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0"/>
  <sheetViews>
    <sheetView topLeftCell="A98" zoomScale="85" zoomScaleNormal="85" workbookViewId="0">
      <selection activeCell="A110" sqref="A110:XFD114"/>
    </sheetView>
  </sheetViews>
  <sheetFormatPr defaultRowHeight="18"/>
  <cols>
    <col min="1" max="1" width="10.21875" style="11" customWidth="1"/>
    <col min="2" max="2" width="10.6640625" style="11" customWidth="1"/>
    <col min="3" max="3" width="28.33203125" style="12" customWidth="1"/>
    <col min="4" max="4" width="13.109375" style="11" customWidth="1"/>
    <col min="5" max="5" width="16.21875" style="11" customWidth="1"/>
    <col min="6" max="6" width="16.21875" customWidth="1"/>
    <col min="7" max="7" width="9.77734375" bestFit="1" customWidth="1"/>
  </cols>
  <sheetData>
    <row r="1" spans="1:7" ht="141.75" customHeight="1">
      <c r="D1" s="12"/>
      <c r="E1" s="12"/>
      <c r="F1" s="41">
        <v>2016</v>
      </c>
    </row>
    <row r="2" spans="1:7">
      <c r="A2" s="54" t="s">
        <v>21</v>
      </c>
      <c r="B2" s="54"/>
      <c r="C2" s="54"/>
      <c r="D2" s="54"/>
      <c r="E2" s="54"/>
      <c r="F2" s="54"/>
      <c r="G2" s="54"/>
    </row>
    <row r="3" spans="1:7">
      <c r="A3" s="53" t="s">
        <v>18</v>
      </c>
      <c r="B3" s="53"/>
      <c r="C3" s="53"/>
      <c r="D3" s="53"/>
      <c r="E3" s="53"/>
      <c r="F3" s="53"/>
      <c r="G3" s="53"/>
    </row>
    <row r="4" spans="1:7">
      <c r="A4" s="17"/>
      <c r="B4" s="17"/>
      <c r="C4" s="17"/>
      <c r="D4" s="17"/>
      <c r="E4" s="37"/>
      <c r="F4" s="17"/>
    </row>
    <row r="5" spans="1:7" s="10" customFormat="1">
      <c r="A5" s="38" t="s">
        <v>16</v>
      </c>
      <c r="B5" s="38" t="s">
        <v>0</v>
      </c>
      <c r="C5" s="20" t="s">
        <v>1</v>
      </c>
      <c r="D5" s="20" t="s">
        <v>20</v>
      </c>
      <c r="E5" s="19" t="s">
        <v>183</v>
      </c>
      <c r="F5" s="19" t="s">
        <v>17</v>
      </c>
      <c r="G5" s="19" t="s">
        <v>19</v>
      </c>
    </row>
    <row r="6" spans="1:7" ht="18" customHeight="1">
      <c r="A6" s="21">
        <v>1</v>
      </c>
      <c r="B6" s="21">
        <f>IF('Classifica Maschile'!M7=0,"",'Classifica Maschile'!M7)</f>
        <v>103</v>
      </c>
      <c r="C6" s="21" t="str">
        <f>IF('Classifica Maschile'!N7=0,"",'Classifica Maschile'!N7)</f>
        <v>Gianpietro Barattin</v>
      </c>
      <c r="D6" s="21">
        <f>IF(ISNA(VLOOKUP(B6,'Iscrizione non competitiva'!$A$2:$D$500,4,0)),"",VLOOKUP(B6,'Iscrizione non competitiva'!$A$2:$D$500,4,0))</f>
        <v>1978</v>
      </c>
      <c r="E6" s="39" t="str">
        <f>IF(ISNA(VLOOKUP($B6,'Iscrizione non competitiva'!$A$2:$E$500,5,0)),"",VLOOKUP($B6,'Iscrizione non competitiva'!$A$2:$E$500,5,0))</f>
        <v>SC Alpago</v>
      </c>
      <c r="F6" s="22">
        <f>IF('Classifica Maschile'!P7=0,"",'Classifica Maschile'!P7)</f>
        <v>3.5057870370370371E-2</v>
      </c>
      <c r="G6" s="2"/>
    </row>
    <row r="7" spans="1:7" ht="18" customHeight="1">
      <c r="A7" s="21">
        <v>2</v>
      </c>
      <c r="B7" s="21">
        <f>IF('Classifica Maschile'!M8=0,"",'Classifica Maschile'!M8)</f>
        <v>38</v>
      </c>
      <c r="C7" s="21" t="str">
        <f>IF('Classifica Maschile'!N8=0,"",'Classifica Maschile'!N8)</f>
        <v>Sandro Salvador</v>
      </c>
      <c r="D7" s="21">
        <f>IF(ISNA(VLOOKUP(B7,'Iscrizione non competitiva'!$A$2:$D$500,4,0)),"",VLOOKUP(B7,'Iscrizione non competitiva'!$A$2:$D$500,4,0))</f>
        <v>1978</v>
      </c>
      <c r="E7" s="39" t="str">
        <f>IF(ISNA(VLOOKUP($B7,'Iscrizione non competitiva'!$A$2:$E$500,5,0)),"",VLOOKUP($B7,'Iscrizione non competitiva'!$A$2:$E$500,5,0))</f>
        <v>SC Dolomiti Ski-Alp</v>
      </c>
      <c r="F7" s="22">
        <f>IF('Classifica Maschile'!P8=0,"",'Classifica Maschile'!P8)</f>
        <v>3.5752314814814813E-2</v>
      </c>
      <c r="G7" s="23">
        <f>IF(F7="","",F7-$F$6)</f>
        <v>6.9444444444444198E-4</v>
      </c>
    </row>
    <row r="8" spans="1:7" ht="18" customHeight="1">
      <c r="A8" s="21">
        <v>3</v>
      </c>
      <c r="B8" s="21">
        <f>IF('Classifica Maschile'!M9=0,"",'Classifica Maschile'!M9)</f>
        <v>97</v>
      </c>
      <c r="C8" s="21" t="str">
        <f>IF('Classifica Maschile'!N9=0,"",'Classifica Maschile'!N9)</f>
        <v>Elia Costa</v>
      </c>
      <c r="D8" s="21">
        <f>IF(ISNA(VLOOKUP(B8,'Iscrizione non competitiva'!$A$2:$D$500,4,0)),"",VLOOKUP(B8,'Iscrizione non competitiva'!$A$2:$D$500,4,0))</f>
        <v>1985</v>
      </c>
      <c r="E8" s="39" t="str">
        <f>IF(ISNA(VLOOKUP($B8,'Iscrizione non competitiva'!$A$2:$E$500,5,0)),"",VLOOKUP($B8,'Iscrizione non competitiva'!$A$2:$E$500,5,0))</f>
        <v>T-Rex Zoldo</v>
      </c>
      <c r="F8" s="22">
        <f>IF('Classifica Maschile'!P9=0,"",'Classifica Maschile'!P9)</f>
        <v>3.6076388888888887E-2</v>
      </c>
      <c r="G8" s="23">
        <f t="shared" ref="G8:G71" si="0">IF(F8="","",F8-$F$6)</f>
        <v>1.0185185185185158E-3</v>
      </c>
    </row>
    <row r="9" spans="1:7" ht="18" customHeight="1">
      <c r="A9" s="21">
        <v>4</v>
      </c>
      <c r="B9" s="21">
        <f>IF('Classifica Maschile'!M10=0,"",'Classifica Maschile'!M10)</f>
        <v>115</v>
      </c>
      <c r="C9" s="21" t="str">
        <f>IF('Classifica Maschile'!N10=0,"",'Classifica Maschile'!N10)</f>
        <v>Mario Scanu</v>
      </c>
      <c r="D9" s="21">
        <f>IF(ISNA(VLOOKUP(B9,'Iscrizione non competitiva'!$A$2:$D$500,4,0)),"",VLOOKUP(B9,'Iscrizione non competitiva'!$A$2:$D$500,4,0))</f>
        <v>1976</v>
      </c>
      <c r="E9" s="39" t="str">
        <f>IF(ISNA(VLOOKUP($B9,'Iscrizione non competitiva'!$A$2:$E$500,5,0)),"",VLOOKUP($B9,'Iscrizione non competitiva'!$A$2:$E$500,5,0))</f>
        <v>Team Dynafit</v>
      </c>
      <c r="F9" s="22">
        <f>IF('Classifica Maschile'!P10=0,"",'Classifica Maschile'!P10)</f>
        <v>3.7384259259259263E-2</v>
      </c>
      <c r="G9" s="23">
        <f t="shared" si="0"/>
        <v>2.3263888888888917E-3</v>
      </c>
    </row>
    <row r="10" spans="1:7" ht="18" customHeight="1">
      <c r="A10" s="21">
        <v>5</v>
      </c>
      <c r="B10" s="21">
        <f>IF('Classifica Maschile'!M11=0,"",'Classifica Maschile'!M11)</f>
        <v>120</v>
      </c>
      <c r="C10" s="21" t="str">
        <f>IF('Classifica Maschile'!N11=0,"",'Classifica Maschile'!N11)</f>
        <v>Daniele Meneghel</v>
      </c>
      <c r="D10" s="21">
        <f>IF(ISNA(VLOOKUP(B10,'Iscrizione non competitiva'!$A$2:$D$500,4,0)),"",VLOOKUP(B10,'Iscrizione non competitiva'!$A$2:$D$500,4,0))</f>
        <v>1987</v>
      </c>
      <c r="E10" s="39" t="str">
        <f>IF(ISNA(VLOOKUP($B10,'Iscrizione non competitiva'!$A$2:$E$500,5,0)),"",VLOOKUP($B10,'Iscrizione non competitiva'!$A$2:$E$500,5,0))</f>
        <v>GS Pavione Imer</v>
      </c>
      <c r="F10" s="22">
        <f>IF('Classifica Maschile'!P11=0,"",'Classifica Maschile'!P11)</f>
        <v>3.7974537037037036E-2</v>
      </c>
      <c r="G10" s="23">
        <f t="shared" si="0"/>
        <v>2.9166666666666646E-3</v>
      </c>
    </row>
    <row r="11" spans="1:7" ht="18" customHeight="1">
      <c r="A11" s="21">
        <v>6</v>
      </c>
      <c r="B11" s="21">
        <f>IF('Classifica Maschile'!M12=0,"",'Classifica Maschile'!M12)</f>
        <v>16</v>
      </c>
      <c r="C11" s="21" t="str">
        <f>IF('Classifica Maschile'!N12=0,"",'Classifica Maschile'!N12)</f>
        <v>Enrico Bonati</v>
      </c>
      <c r="D11" s="21">
        <f>IF(ISNA(VLOOKUP(B11,'Iscrizione non competitiva'!$A$2:$D$500,4,0)),"",VLOOKUP(B11,'Iscrizione non competitiva'!$A$2:$D$500,4,0))</f>
        <v>1993</v>
      </c>
      <c r="E11" s="39" t="str">
        <f>IF(ISNA(VLOOKUP($B11,'Iscrizione non competitiva'!$A$2:$E$500,5,0)),"",VLOOKUP($B11,'Iscrizione non competitiva'!$A$2:$E$500,5,0))</f>
        <v>AVIS Taglio di Po</v>
      </c>
      <c r="F11" s="22">
        <f>IF('Classifica Maschile'!P12=0,"",'Classifica Maschile'!P12)</f>
        <v>3.920138888888889E-2</v>
      </c>
      <c r="G11" s="23">
        <f t="shared" si="0"/>
        <v>4.1435185185185186E-3</v>
      </c>
    </row>
    <row r="12" spans="1:7" ht="18" customHeight="1">
      <c r="A12" s="21">
        <v>7</v>
      </c>
      <c r="B12" s="21">
        <f>IF('Classifica Maschile'!M13=0,"",'Classifica Maschile'!M13)</f>
        <v>53</v>
      </c>
      <c r="C12" s="21" t="str">
        <f>IF('Classifica Maschile'!N13=0,"",'Classifica Maschile'!N13)</f>
        <v>Nicola Calzolari</v>
      </c>
      <c r="D12" s="21">
        <f>IF(ISNA(VLOOKUP(B12,'Iscrizione non competitiva'!$A$2:$D$500,4,0)),"",VLOOKUP(B12,'Iscrizione non competitiva'!$A$2:$D$500,4,0))</f>
        <v>1983</v>
      </c>
      <c r="E12" s="39" t="str">
        <f>IF(ISNA(VLOOKUP($B12,'Iscrizione non competitiva'!$A$2:$E$500,5,0)),"",VLOOKUP($B12,'Iscrizione non competitiva'!$A$2:$E$500,5,0))</f>
        <v>SC Dolomiti Ski-Alp</v>
      </c>
      <c r="F12" s="22">
        <f>IF('Classifica Maschile'!P13=0,"",'Classifica Maschile'!P13)</f>
        <v>4.040509259259259E-2</v>
      </c>
      <c r="G12" s="23">
        <f t="shared" si="0"/>
        <v>5.3472222222222185E-3</v>
      </c>
    </row>
    <row r="13" spans="1:7" ht="18" customHeight="1">
      <c r="A13" s="21">
        <v>8</v>
      </c>
      <c r="B13" s="21">
        <f>IF('Classifica Maschile'!M14=0,"",'Classifica Maschile'!M14)</f>
        <v>84</v>
      </c>
      <c r="C13" s="21" t="str">
        <f>IF('Classifica Maschile'!N14=0,"",'Classifica Maschile'!N14)</f>
        <v>Dario Turchetto</v>
      </c>
      <c r="D13" s="21">
        <f>IF(ISNA(VLOOKUP(B13,'Iscrizione non competitiva'!$A$2:$D$500,4,0)),"",VLOOKUP(B13,'Iscrizione non competitiva'!$A$2:$D$500,4,0))</f>
        <v>1976</v>
      </c>
      <c r="E13" s="39" t="str">
        <f>IF(ISNA(VLOOKUP($B13,'Iscrizione non competitiva'!$A$2:$E$500,5,0)),"",VLOOKUP($B13,'Iscrizione non competitiva'!$A$2:$E$500,5,0))</f>
        <v>Atletica Edilmarket Sandrin</v>
      </c>
      <c r="F13" s="22">
        <f>IF('Classifica Maschile'!P14=0,"",'Classifica Maschile'!P14)</f>
        <v>4.0625000000000001E-2</v>
      </c>
      <c r="G13" s="23">
        <f t="shared" si="0"/>
        <v>5.5671296296296302E-3</v>
      </c>
    </row>
    <row r="14" spans="1:7" ht="18" customHeight="1">
      <c r="A14" s="21">
        <v>9</v>
      </c>
      <c r="B14" s="21">
        <f>IF('Classifica Maschile'!M15=0,"",'Classifica Maschile'!M15)</f>
        <v>148</v>
      </c>
      <c r="C14" s="21" t="str">
        <f>IF('Classifica Maschile'!N15=0,"",'Classifica Maschile'!N15)</f>
        <v>Nicola Tonet</v>
      </c>
      <c r="D14" s="21">
        <f>IF(ISNA(VLOOKUP(B14,'Iscrizione non competitiva'!$A$2:$D$500,4,0)),"",VLOOKUP(B14,'Iscrizione non competitiva'!$A$2:$D$500,4,0))</f>
        <v>1985</v>
      </c>
      <c r="E14" s="39" t="str">
        <f>IF(ISNA(VLOOKUP($B14,'Iscrizione non competitiva'!$A$2:$E$500,5,0)),"",VLOOKUP($B14,'Iscrizione non competitiva'!$A$2:$E$500,5,0))</f>
        <v>Val Visdente Ski-Alp</v>
      </c>
      <c r="F14" s="22">
        <f>IF('Classifica Maschile'!P15=0,"",'Classifica Maschile'!P15)</f>
        <v>4.0856481481481487E-2</v>
      </c>
      <c r="G14" s="23">
        <f t="shared" si="0"/>
        <v>5.7986111111111155E-3</v>
      </c>
    </row>
    <row r="15" spans="1:7" ht="18" customHeight="1">
      <c r="A15" s="21">
        <v>10</v>
      </c>
      <c r="B15" s="21">
        <f>IF('Classifica Maschile'!M16=0,"",'Classifica Maschile'!M16)</f>
        <v>96</v>
      </c>
      <c r="C15" s="21" t="str">
        <f>IF('Classifica Maschile'!N16=0,"",'Classifica Maschile'!N16)</f>
        <v>Luca Mosena</v>
      </c>
      <c r="D15" s="21">
        <f>IF(ISNA(VLOOKUP(B15,'Iscrizione non competitiva'!$A$2:$D$500,4,0)),"",VLOOKUP(B15,'Iscrizione non competitiva'!$A$2:$D$500,4,0))</f>
        <v>1982</v>
      </c>
      <c r="E15" s="39" t="str">
        <f>IF(ISNA(VLOOKUP($B15,'Iscrizione non competitiva'!$A$2:$E$500,5,0)),"",VLOOKUP($B15,'Iscrizione non competitiva'!$A$2:$E$500,5,0))</f>
        <v>T-Rex Zoldo</v>
      </c>
      <c r="F15" s="22">
        <f>IF('Classifica Maschile'!P16=0,"",'Classifica Maschile'!P16)</f>
        <v>4.0949074074074075E-2</v>
      </c>
      <c r="G15" s="23">
        <f t="shared" si="0"/>
        <v>5.8912037037037041E-3</v>
      </c>
    </row>
    <row r="16" spans="1:7" ht="18" customHeight="1">
      <c r="A16" s="21">
        <v>11</v>
      </c>
      <c r="B16" s="21">
        <f>IF('Classifica Maschile'!M17=0,"",'Classifica Maschile'!M17)</f>
        <v>153</v>
      </c>
      <c r="C16" s="21" t="str">
        <f>IF('Classifica Maschile'!N17=0,"",'Classifica Maschile'!N17)</f>
        <v>Ferrucio Soppelsa</v>
      </c>
      <c r="D16" s="21">
        <f>IF(ISNA(VLOOKUP(B16,'Iscrizione non competitiva'!$A$2:$D$500,4,0)),"",VLOOKUP(B16,'Iscrizione non competitiva'!$A$2:$D$500,4,0))</f>
        <v>1964</v>
      </c>
      <c r="E16" s="39" t="str">
        <f>IF(ISNA(VLOOKUP($B16,'Iscrizione non competitiva'!$A$2:$E$500,5,0)),"",VLOOKUP($B16,'Iscrizione non competitiva'!$A$2:$E$500,5,0))</f>
        <v>Sci Club La Valle Agordina</v>
      </c>
      <c r="F16" s="22">
        <f>IF('Classifica Maschile'!P17=0,"",'Classifica Maschile'!P17)</f>
        <v>4.1539351851851855E-2</v>
      </c>
      <c r="G16" s="23">
        <f t="shared" si="0"/>
        <v>6.4814814814814839E-3</v>
      </c>
    </row>
    <row r="17" spans="1:7" ht="18" customHeight="1">
      <c r="A17" s="21">
        <v>12</v>
      </c>
      <c r="B17" s="21">
        <f>IF('Classifica Maschile'!M18=0,"",'Classifica Maschile'!M18)</f>
        <v>143</v>
      </c>
      <c r="C17" s="21" t="str">
        <f>IF('Classifica Maschile'!N18=0,"",'Classifica Maschile'!N18)</f>
        <v>Walter Longhino</v>
      </c>
      <c r="D17" s="21">
        <f>IF(ISNA(VLOOKUP(B17,'Iscrizione non competitiva'!$A$2:$D$500,4,0)),"",VLOOKUP(B17,'Iscrizione non competitiva'!$A$2:$D$500,4,0))</f>
        <v>1963</v>
      </c>
      <c r="E17" s="39">
        <f>IF(ISNA(VLOOKUP($B17,'Iscrizione non competitiva'!$A$2:$E$500,5,0)),"",VLOOKUP($B17,'Iscrizione non competitiva'!$A$2:$E$500,5,0))</f>
        <v>0</v>
      </c>
      <c r="F17" s="22">
        <f>IF('Classifica Maschile'!P18=0,"",'Classifica Maschile'!P18)</f>
        <v>4.1643518518518517E-2</v>
      </c>
      <c r="G17" s="23">
        <f t="shared" si="0"/>
        <v>6.585648148148146E-3</v>
      </c>
    </row>
    <row r="18" spans="1:7" ht="18" customHeight="1">
      <c r="A18" s="21">
        <v>13</v>
      </c>
      <c r="B18" s="21">
        <f>IF('Classifica Maschile'!M19=0,"",'Classifica Maschile'!M19)</f>
        <v>93</v>
      </c>
      <c r="C18" s="21" t="str">
        <f>IF('Classifica Maschile'!N19=0,"",'Classifica Maschile'!N19)</f>
        <v>Fiorello Pianon</v>
      </c>
      <c r="D18" s="21">
        <f>IF(ISNA(VLOOKUP(B18,'Iscrizione non competitiva'!$A$2:$D$500,4,0)),"",VLOOKUP(B18,'Iscrizione non competitiva'!$A$2:$D$500,4,0))</f>
        <v>1971</v>
      </c>
      <c r="E18" s="39" t="str">
        <f>IF(ISNA(VLOOKUP($B18,'Iscrizione non competitiva'!$A$2:$E$500,5,0)),"",VLOOKUP($B18,'Iscrizione non competitiva'!$A$2:$E$500,5,0))</f>
        <v>SC Alpago</v>
      </c>
      <c r="F18" s="22">
        <f>IF('Classifica Maschile'!P19=0,"",'Classifica Maschile'!P19)</f>
        <v>4.1967592592592591E-2</v>
      </c>
      <c r="G18" s="23">
        <f t="shared" si="0"/>
        <v>6.9097222222222199E-3</v>
      </c>
    </row>
    <row r="19" spans="1:7" ht="18" customHeight="1">
      <c r="A19" s="21">
        <v>14</v>
      </c>
      <c r="B19" s="21">
        <f>IF('Classifica Maschile'!M20=0,"",'Classifica Maschile'!M20)</f>
        <v>19</v>
      </c>
      <c r="C19" s="21" t="str">
        <f>IF('Classifica Maschile'!N20=0,"",'Classifica Maschile'!N20)</f>
        <v>Ervin Lazzarini</v>
      </c>
      <c r="D19" s="21">
        <f>IF(ISNA(VLOOKUP(B19,'Iscrizione non competitiva'!$A$2:$D$500,4,0)),"",VLOOKUP(B19,'Iscrizione non competitiva'!$A$2:$D$500,4,0))</f>
        <v>1989</v>
      </c>
      <c r="E19" s="39" t="str">
        <f>IF(ISNA(VLOOKUP($B19,'Iscrizione non competitiva'!$A$2:$E$500,5,0)),"",VLOOKUP($B19,'Iscrizione non competitiva'!$A$2:$E$500,5,0))</f>
        <v>US Cencenighe</v>
      </c>
      <c r="F19" s="22">
        <f>IF('Classifica Maschile'!P20=0,"",'Classifica Maschile'!P20)</f>
        <v>4.2187499999999996E-2</v>
      </c>
      <c r="G19" s="23">
        <f t="shared" si="0"/>
        <v>7.1296296296296247E-3</v>
      </c>
    </row>
    <row r="20" spans="1:7" ht="18" customHeight="1">
      <c r="A20" s="21">
        <v>15</v>
      </c>
      <c r="B20" s="21">
        <f>IF('Classifica Maschile'!M21=0,"",'Classifica Maschile'!M21)</f>
        <v>55</v>
      </c>
      <c r="C20" s="21" t="str">
        <f>IF('Classifica Maschile'!N21=0,"",'Classifica Maschile'!N21)</f>
        <v>Mauro Giotto</v>
      </c>
      <c r="D20" s="21">
        <f>IF(ISNA(VLOOKUP(B20,'Iscrizione non competitiva'!$A$2:$D$500,4,0)),"",VLOOKUP(B20,'Iscrizione non competitiva'!$A$2:$D$500,4,0))</f>
        <v>1980</v>
      </c>
      <c r="E20" s="39" t="str">
        <f>IF(ISNA(VLOOKUP($B20,'Iscrizione non competitiva'!$A$2:$E$500,5,0)),"",VLOOKUP($B20,'Iscrizione non competitiva'!$A$2:$E$500,5,0))</f>
        <v>Brema Pissei</v>
      </c>
      <c r="F20" s="22">
        <f>IF('Classifica Maschile'!P21=0,"",'Classifica Maschile'!P21)</f>
        <v>4.2199074074074076E-2</v>
      </c>
      <c r="G20" s="23">
        <f t="shared" si="0"/>
        <v>7.1412037037037052E-3</v>
      </c>
    </row>
    <row r="21" spans="1:7" ht="18" customHeight="1">
      <c r="A21" s="21">
        <v>16</v>
      </c>
      <c r="B21" s="21">
        <f>IF('Classifica Maschile'!M22=0,"",'Classifica Maschile'!M22)</f>
        <v>18</v>
      </c>
      <c r="C21" s="21" t="str">
        <f>IF('Classifica Maschile'!N22=0,"",'Classifica Maschile'!N22)</f>
        <v>Daniele Caldart</v>
      </c>
      <c r="D21" s="21">
        <f>IF(ISNA(VLOOKUP(B21,'Iscrizione non competitiva'!$A$2:$D$500,4,0)),"",VLOOKUP(B21,'Iscrizione non competitiva'!$A$2:$D$500,4,0))</f>
        <v>1983</v>
      </c>
      <c r="E21" s="39">
        <f>IF(ISNA(VLOOKUP($B21,'Iscrizione non competitiva'!$A$2:$E$500,5,0)),"",VLOOKUP($B21,'Iscrizione non competitiva'!$A$2:$E$500,5,0))</f>
        <v>0</v>
      </c>
      <c r="F21" s="22">
        <f>IF('Classifica Maschile'!P22=0,"",'Classifica Maschile'!P22)</f>
        <v>4.2557870370370371E-2</v>
      </c>
      <c r="G21" s="23">
        <f t="shared" si="0"/>
        <v>7.4999999999999997E-3</v>
      </c>
    </row>
    <row r="22" spans="1:7" ht="18" customHeight="1">
      <c r="A22" s="21">
        <v>17</v>
      </c>
      <c r="B22" s="21">
        <f>IF('Classifica Maschile'!M23=0,"",'Classifica Maschile'!M23)</f>
        <v>92</v>
      </c>
      <c r="C22" s="21" t="str">
        <f>IF('Classifica Maschile'!N23=0,"",'Classifica Maschile'!N23)</f>
        <v>Carlo Tenderini</v>
      </c>
      <c r="D22" s="21">
        <f>IF(ISNA(VLOOKUP(B22,'Iscrizione non competitiva'!$A$2:$D$500,4,0)),"",VLOOKUP(B22,'Iscrizione non competitiva'!$A$2:$D$500,4,0))</f>
        <v>1969</v>
      </c>
      <c r="E22" s="39">
        <f>IF(ISNA(VLOOKUP($B22,'Iscrizione non competitiva'!$A$2:$E$500,5,0)),"",VLOOKUP($B22,'Iscrizione non competitiva'!$A$2:$E$500,5,0))</f>
        <v>0</v>
      </c>
      <c r="F22" s="22">
        <f>IF('Classifica Maschile'!P23=0,"",'Classifica Maschile'!P23)</f>
        <v>4.2662037037037033E-2</v>
      </c>
      <c r="G22" s="23">
        <f t="shared" si="0"/>
        <v>7.6041666666666619E-3</v>
      </c>
    </row>
    <row r="23" spans="1:7" ht="18" customHeight="1">
      <c r="A23" s="21">
        <v>18</v>
      </c>
      <c r="B23" s="21">
        <f>IF('Classifica Maschile'!M24=0,"",'Classifica Maschile'!M24)</f>
        <v>20</v>
      </c>
      <c r="C23" s="21" t="str">
        <f>IF('Classifica Maschile'!N24=0,"",'Classifica Maschile'!N24)</f>
        <v>Andrea Buiatti</v>
      </c>
      <c r="D23" s="21">
        <f>IF(ISNA(VLOOKUP(B23,'Iscrizione non competitiva'!$A$2:$D$500,4,0)),"",VLOOKUP(B23,'Iscrizione non competitiva'!$A$2:$D$500,4,0))</f>
        <v>1969</v>
      </c>
      <c r="E23" s="39" t="str">
        <f>IF(ISNA(VLOOKUP($B23,'Iscrizione non competitiva'!$A$2:$E$500,5,0)),"",VLOOKUP($B23,'Iscrizione non competitiva'!$A$2:$E$500,5,0))</f>
        <v>SC Dolomiti Ski-Alp</v>
      </c>
      <c r="F23" s="22">
        <f>IF('Classifica Maschile'!P24=0,"",'Classifica Maschile'!P24)</f>
        <v>4.3402777777777783E-2</v>
      </c>
      <c r="G23" s="23">
        <f t="shared" si="0"/>
        <v>8.344907407407412E-3</v>
      </c>
    </row>
    <row r="24" spans="1:7" ht="18" customHeight="1">
      <c r="A24" s="21">
        <v>19</v>
      </c>
      <c r="B24" s="21">
        <f>IF('Classifica Maschile'!M25=0,"",'Classifica Maschile'!M25)</f>
        <v>15</v>
      </c>
      <c r="C24" s="21" t="str">
        <f>IF('Classifica Maschile'!N25=0,"",'Classifica Maschile'!N25)</f>
        <v>Giuseppe Vian</v>
      </c>
      <c r="D24" s="21">
        <f>IF(ISNA(VLOOKUP(B24,'Iscrizione non competitiva'!$A$2:$D$500,4,0)),"",VLOOKUP(B24,'Iscrizione non competitiva'!$A$2:$D$500,4,0))</f>
        <v>1964</v>
      </c>
      <c r="E24" s="39" t="str">
        <f>IF(ISNA(VLOOKUP($B24,'Iscrizione non competitiva'!$A$2:$E$500,5,0)),"",VLOOKUP($B24,'Iscrizione non competitiva'!$A$2:$E$500,5,0))</f>
        <v>GS I Quaiot</v>
      </c>
      <c r="F24" s="22">
        <f>IF('Classifica Maschile'!P25=0,"",'Classifica Maschile'!P25)</f>
        <v>4.3645833333333335E-2</v>
      </c>
      <c r="G24" s="23">
        <f t="shared" si="0"/>
        <v>8.5879629629629639E-3</v>
      </c>
    </row>
    <row r="25" spans="1:7" ht="18" customHeight="1">
      <c r="A25" s="21">
        <v>20</v>
      </c>
      <c r="B25" s="21">
        <f>IF('Classifica Maschile'!M26=0,"",'Classifica Maschile'!M26)</f>
        <v>36</v>
      </c>
      <c r="C25" s="21" t="str">
        <f>IF('Classifica Maschile'!N26=0,"",'Classifica Maschile'!N26)</f>
        <v>Daniel De Battista</v>
      </c>
      <c r="D25" s="21">
        <f>IF(ISNA(VLOOKUP(B25,'Iscrizione non competitiva'!$A$2:$D$500,4,0)),"",VLOOKUP(B25,'Iscrizione non competitiva'!$A$2:$D$500,4,0))</f>
        <v>1977</v>
      </c>
      <c r="E25" s="39" t="str">
        <f>IF(ISNA(VLOOKUP($B25,'Iscrizione non competitiva'!$A$2:$E$500,5,0)),"",VLOOKUP($B25,'Iscrizione non competitiva'!$A$2:$E$500,5,0))</f>
        <v>SC Alpago</v>
      </c>
      <c r="F25" s="22">
        <f>IF('Classifica Maschile'!P26=0,"",'Classifica Maschile'!P26)</f>
        <v>4.4027777777777777E-2</v>
      </c>
      <c r="G25" s="23">
        <f t="shared" si="0"/>
        <v>8.9699074074074056E-3</v>
      </c>
    </row>
    <row r="26" spans="1:7" ht="18" customHeight="1">
      <c r="A26" s="21">
        <v>21</v>
      </c>
      <c r="B26" s="21">
        <f>IF('Classifica Maschile'!M27=0,"",'Classifica Maschile'!M27)</f>
        <v>117</v>
      </c>
      <c r="C26" s="21" t="str">
        <f>IF('Classifica Maschile'!N27=0,"",'Classifica Maschile'!N27)</f>
        <v>Simone Scarella</v>
      </c>
      <c r="D26" s="21">
        <f>IF(ISNA(VLOOKUP(B26,'Iscrizione non competitiva'!$A$2:$D$500,4,0)),"",VLOOKUP(B26,'Iscrizione non competitiva'!$A$2:$D$500,4,0))</f>
        <v>1978</v>
      </c>
      <c r="E26" s="39" t="str">
        <f>IF(ISNA(VLOOKUP($B26,'Iscrizione non competitiva'!$A$2:$E$500,5,0)),"",VLOOKUP($B26,'Iscrizione non competitiva'!$A$2:$E$500,5,0))</f>
        <v>Geco mtb</v>
      </c>
      <c r="F26" s="22">
        <f>IF('Classifica Maschile'!P27=0,"",'Classifica Maschile'!P27)</f>
        <v>4.462962962962963E-2</v>
      </c>
      <c r="G26" s="23">
        <f t="shared" si="0"/>
        <v>9.571759259259259E-3</v>
      </c>
    </row>
    <row r="27" spans="1:7" ht="18" customHeight="1">
      <c r="A27" s="21">
        <v>22</v>
      </c>
      <c r="B27" s="21">
        <f>IF('Classifica Maschile'!M28=0,"",'Classifica Maschile'!M28)</f>
        <v>62</v>
      </c>
      <c r="C27" s="21" t="str">
        <f>IF('Classifica Maschile'!N28=0,"",'Classifica Maschile'!N28)</f>
        <v>Leo De Biasi</v>
      </c>
      <c r="D27" s="21">
        <f>IF(ISNA(VLOOKUP(B27,'Iscrizione non competitiva'!$A$2:$D$500,4,0)),"",VLOOKUP(B27,'Iscrizione non competitiva'!$A$2:$D$500,4,0))</f>
        <v>1955</v>
      </c>
      <c r="E27" s="39" t="str">
        <f>IF(ISNA(VLOOKUP($B27,'Iscrizione non competitiva'!$A$2:$E$500,5,0)),"",VLOOKUP($B27,'Iscrizione non competitiva'!$A$2:$E$500,5,0))</f>
        <v>Podenzoi</v>
      </c>
      <c r="F27" s="22">
        <f>IF('Classifica Maschile'!P28=0,"",'Classifica Maschile'!P28)</f>
        <v>4.4664351851851851E-2</v>
      </c>
      <c r="G27" s="23">
        <f t="shared" si="0"/>
        <v>9.6064814814814797E-3</v>
      </c>
    </row>
    <row r="28" spans="1:7" ht="18" customHeight="1">
      <c r="A28" s="21">
        <v>23</v>
      </c>
      <c r="B28" s="21">
        <f>IF('Classifica Maschile'!M29=0,"",'Classifica Maschile'!M29)</f>
        <v>137</v>
      </c>
      <c r="C28" s="21" t="str">
        <f>IF('Classifica Maschile'!N29=0,"",'Classifica Maschile'!N29)</f>
        <v>Daniele Savaris</v>
      </c>
      <c r="D28" s="21">
        <f>IF(ISNA(VLOOKUP(B28,'Iscrizione non competitiva'!$A$2:$D$500,4,0)),"",VLOOKUP(B28,'Iscrizione non competitiva'!$A$2:$D$500,4,0))</f>
        <v>1978</v>
      </c>
      <c r="E28" s="39" t="str">
        <f>IF(ISNA(VLOOKUP($B28,'Iscrizione non competitiva'!$A$2:$E$500,5,0)),"",VLOOKUP($B28,'Iscrizione non competitiva'!$A$2:$E$500,5,0))</f>
        <v>I Leggendari</v>
      </c>
      <c r="F28" s="22">
        <f>IF('Classifica Maschile'!P29=0,"",'Classifica Maschile'!P29)</f>
        <v>4.4710648148148152E-2</v>
      </c>
      <c r="G28" s="23">
        <f t="shared" si="0"/>
        <v>9.652777777777781E-3</v>
      </c>
    </row>
    <row r="29" spans="1:7" ht="18" customHeight="1">
      <c r="A29" s="21">
        <v>24</v>
      </c>
      <c r="B29" s="21">
        <f>IF('Classifica Maschile'!M30=0,"",'Classifica Maschile'!M30)</f>
        <v>111</v>
      </c>
      <c r="C29" s="21" t="str">
        <f>IF('Classifica Maschile'!N30=0,"",'Classifica Maschile'!N30)</f>
        <v>Gianni Tome'</v>
      </c>
      <c r="D29" s="21">
        <f>IF(ISNA(VLOOKUP(B29,'Iscrizione non competitiva'!$A$2:$D$500,4,0)),"",VLOOKUP(B29,'Iscrizione non competitiva'!$A$2:$D$500,4,0))</f>
        <v>1980</v>
      </c>
      <c r="E29" s="39" t="str">
        <f>IF(ISNA(VLOOKUP($B29,'Iscrizione non competitiva'!$A$2:$E$500,5,0)),"",VLOOKUP($B29,'Iscrizione non competitiva'!$A$2:$E$500,5,0))</f>
        <v>SC Valcellina</v>
      </c>
      <c r="F29" s="22">
        <f>IF('Classifica Maschile'!P30=0,"",'Classifica Maschile'!P30)</f>
        <v>4.4722222222222219E-2</v>
      </c>
      <c r="G29" s="23">
        <f t="shared" si="0"/>
        <v>9.6643518518518476E-3</v>
      </c>
    </row>
    <row r="30" spans="1:7" ht="18" customHeight="1">
      <c r="A30" s="21">
        <v>25</v>
      </c>
      <c r="B30" s="21">
        <f>IF('Classifica Maschile'!M31=0,"",'Classifica Maschile'!M31)</f>
        <v>37</v>
      </c>
      <c r="C30" s="21" t="str">
        <f>IF('Classifica Maschile'!N31=0,"",'Classifica Maschile'!N31)</f>
        <v>Gianpaolo Spagnoli</v>
      </c>
      <c r="D30" s="21">
        <f>IF(ISNA(VLOOKUP(B30,'Iscrizione non competitiva'!$A$2:$D$500,4,0)),"",VLOOKUP(B30,'Iscrizione non competitiva'!$A$2:$D$500,4,0))</f>
        <v>1964</v>
      </c>
      <c r="E30" s="39" t="str">
        <f>IF(ISNA(VLOOKUP($B30,'Iscrizione non competitiva'!$A$2:$E$500,5,0)),"",VLOOKUP($B30,'Iscrizione non competitiva'!$A$2:$E$500,5,0))</f>
        <v>Bela Ladinia</v>
      </c>
      <c r="F30" s="22">
        <f>IF('Classifica Maschile'!P31=0,"",'Classifica Maschile'!P31)</f>
        <v>4.5034722222222219E-2</v>
      </c>
      <c r="G30" s="23">
        <f t="shared" si="0"/>
        <v>9.9768518518518479E-3</v>
      </c>
    </row>
    <row r="31" spans="1:7" ht="18" customHeight="1">
      <c r="A31" s="21">
        <v>26</v>
      </c>
      <c r="B31" s="21">
        <f>IF('Classifica Maschile'!M32=0,"",'Classifica Maschile'!M32)</f>
        <v>42</v>
      </c>
      <c r="C31" s="21" t="str">
        <f>IF('Classifica Maschile'!N32=0,"",'Classifica Maschile'!N32)</f>
        <v>Guido Ghirardo</v>
      </c>
      <c r="D31" s="21">
        <f>IF(ISNA(VLOOKUP(B31,'Iscrizione non competitiva'!$A$2:$D$500,4,0)),"",VLOOKUP(B31,'Iscrizione non competitiva'!$A$2:$D$500,4,0))</f>
        <v>1980</v>
      </c>
      <c r="E31" s="39" t="str">
        <f>IF(ISNA(VLOOKUP($B31,'Iscrizione non competitiva'!$A$2:$E$500,5,0)),"",VLOOKUP($B31,'Iscrizione non competitiva'!$A$2:$E$500,5,0))</f>
        <v>Montanaia Racing</v>
      </c>
      <c r="F31" s="22">
        <f>IF('Classifica Maschile'!P32=0,"",'Classifica Maschile'!P32)</f>
        <v>4.5428240740740734E-2</v>
      </c>
      <c r="G31" s="23">
        <f t="shared" si="0"/>
        <v>1.0370370370370363E-2</v>
      </c>
    </row>
    <row r="32" spans="1:7" ht="18" customHeight="1">
      <c r="A32" s="21">
        <v>27</v>
      </c>
      <c r="B32" s="21">
        <f>IF('Classifica Maschile'!M33=0,"",'Classifica Maschile'!M33)</f>
        <v>45</v>
      </c>
      <c r="C32" s="21" t="str">
        <f>IF('Classifica Maschile'!N33=0,"",'Classifica Maschile'!N33)</f>
        <v>Barry Bona</v>
      </c>
      <c r="D32" s="21">
        <f>IF(ISNA(VLOOKUP(B32,'Iscrizione non competitiva'!$A$2:$D$500,4,0)),"",VLOOKUP(B32,'Iscrizione non competitiva'!$A$2:$D$500,4,0))</f>
        <v>1981</v>
      </c>
      <c r="E32" s="39" t="str">
        <f>IF(ISNA(VLOOKUP($B32,'Iscrizione non competitiva'!$A$2:$E$500,5,0)),"",VLOOKUP($B32,'Iscrizione non competitiva'!$A$2:$E$500,5,0))</f>
        <v>SA 13</v>
      </c>
      <c r="F32" s="22">
        <f>IF('Classifica Maschile'!P33=0,"",'Classifica Maschile'!P33)</f>
        <v>4.6030092592592588E-2</v>
      </c>
      <c r="G32" s="23">
        <f t="shared" si="0"/>
        <v>1.0972222222222217E-2</v>
      </c>
    </row>
    <row r="33" spans="1:7" ht="18" customHeight="1">
      <c r="A33" s="21">
        <v>28</v>
      </c>
      <c r="B33" s="21">
        <f>IF('Classifica Maschile'!M34=0,"",'Classifica Maschile'!M34)</f>
        <v>160</v>
      </c>
      <c r="C33" s="21" t="str">
        <f>IF('Classifica Maschile'!N34=0,"",'Classifica Maschile'!N34)</f>
        <v>Matteo Pilon</v>
      </c>
      <c r="D33" s="21">
        <f>IF(ISNA(VLOOKUP(B33,'Iscrizione non competitiva'!$A$2:$D$500,4,0)),"",VLOOKUP(B33,'Iscrizione non competitiva'!$A$2:$D$500,4,0))</f>
        <v>1989</v>
      </c>
      <c r="E33" s="39" t="str">
        <f>IF(ISNA(VLOOKUP($B33,'Iscrizione non competitiva'!$A$2:$E$500,5,0)),"",VLOOKUP($B33,'Iscrizione non competitiva'!$A$2:$E$500,5,0))</f>
        <v>Calcio Soccher</v>
      </c>
      <c r="F33" s="22">
        <f>IF('Classifica Maschile'!P34=0,"",'Classifica Maschile'!P34)</f>
        <v>4.6180555555555558E-2</v>
      </c>
      <c r="G33" s="23">
        <f t="shared" si="0"/>
        <v>1.1122685185185187E-2</v>
      </c>
    </row>
    <row r="34" spans="1:7" ht="18" customHeight="1">
      <c r="A34" s="21">
        <v>29</v>
      </c>
      <c r="B34" s="21">
        <f>IF('Classifica Maschile'!M35=0,"",'Classifica Maschile'!M35)</f>
        <v>67</v>
      </c>
      <c r="C34" s="21" t="str">
        <f>IF('Classifica Maschile'!N35=0,"",'Classifica Maschile'!N35)</f>
        <v>Alessandro Barattin</v>
      </c>
      <c r="D34" s="21">
        <f>IF(ISNA(VLOOKUP(B34,'Iscrizione non competitiva'!$A$2:$D$500,4,0)),"",VLOOKUP(B34,'Iscrizione non competitiva'!$A$2:$D$500,4,0))</f>
        <v>1991</v>
      </c>
      <c r="E34" s="39" t="str">
        <f>IF(ISNA(VLOOKUP($B34,'Iscrizione non competitiva'!$A$2:$E$500,5,0)),"",VLOOKUP($B34,'Iscrizione non competitiva'!$A$2:$E$500,5,0))</f>
        <v>SC Alpago</v>
      </c>
      <c r="F34" s="22">
        <f>IF('Classifica Maschile'!P35=0,"",'Classifica Maschile'!P35)</f>
        <v>4.6539351851851853E-2</v>
      </c>
      <c r="G34" s="23">
        <f t="shared" si="0"/>
        <v>1.1481481481481481E-2</v>
      </c>
    </row>
    <row r="35" spans="1:7" ht="18" customHeight="1">
      <c r="A35" s="21">
        <v>30</v>
      </c>
      <c r="B35" s="21">
        <f>IF('Classifica Maschile'!M36=0,"",'Classifica Maschile'!M36)</f>
        <v>41</v>
      </c>
      <c r="C35" s="21" t="str">
        <f>IF('Classifica Maschile'!N36=0,"",'Classifica Maschile'!N36)</f>
        <v>Dario Righes</v>
      </c>
      <c r="D35" s="21">
        <f>IF(ISNA(VLOOKUP(B35,'Iscrizione non competitiva'!$A$2:$D$500,4,0)),"",VLOOKUP(B35,'Iscrizione non competitiva'!$A$2:$D$500,4,0))</f>
        <v>1965</v>
      </c>
      <c r="E35" s="39" t="str">
        <f>IF(ISNA(VLOOKUP($B35,'Iscrizione non competitiva'!$A$2:$E$500,5,0)),"",VLOOKUP($B35,'Iscrizione non competitiva'!$A$2:$E$500,5,0))</f>
        <v>Vigili del fuoco Belluno</v>
      </c>
      <c r="F35" s="22">
        <f>IF('Classifica Maschile'!P36=0,"",'Classifica Maschile'!P36)</f>
        <v>4.6655092592592595E-2</v>
      </c>
      <c r="G35" s="23">
        <f t="shared" si="0"/>
        <v>1.1597222222222224E-2</v>
      </c>
    </row>
    <row r="36" spans="1:7" ht="18" customHeight="1">
      <c r="A36" s="21">
        <v>31</v>
      </c>
      <c r="B36" s="21">
        <f>IF('Classifica Maschile'!M37=0,"",'Classifica Maschile'!M37)</f>
        <v>2</v>
      </c>
      <c r="C36" s="21" t="str">
        <f>IF('Classifica Maschile'!N37=0,"",'Classifica Maschile'!N37)</f>
        <v>Luigi Bortoluzzi</v>
      </c>
      <c r="D36" s="21">
        <f>IF(ISNA(VLOOKUP(B36,'Iscrizione non competitiva'!$A$2:$D$500,4,0)),"",VLOOKUP(B36,'Iscrizione non competitiva'!$A$2:$D$500,4,0))</f>
        <v>1967</v>
      </c>
      <c r="E36" s="39" t="str">
        <f>IF(ISNA(VLOOKUP($B36,'Iscrizione non competitiva'!$A$2:$E$500,5,0)),"",VLOOKUP($B36,'Iscrizione non competitiva'!$A$2:$E$500,5,0))</f>
        <v>SC Dolomiti Ski-Alp</v>
      </c>
      <c r="F36" s="22">
        <f>IF('Classifica Maschile'!P37=0,"",'Classifica Maschile'!P37)</f>
        <v>4.6886574074074074E-2</v>
      </c>
      <c r="G36" s="23">
        <f t="shared" si="0"/>
        <v>1.1828703703703702E-2</v>
      </c>
    </row>
    <row r="37" spans="1:7" ht="18" customHeight="1">
      <c r="A37" s="21">
        <v>32</v>
      </c>
      <c r="B37" s="21">
        <f>IF('Classifica Maschile'!M38=0,"",'Classifica Maschile'!M38)</f>
        <v>48</v>
      </c>
      <c r="C37" s="21" t="str">
        <f>IF('Classifica Maschile'!N38=0,"",'Classifica Maschile'!N38)</f>
        <v>Giorgio Forlin</v>
      </c>
      <c r="D37" s="21">
        <f>IF(ISNA(VLOOKUP(B37,'Iscrizione non competitiva'!$A$2:$D$500,4,0)),"",VLOOKUP(B37,'Iscrizione non competitiva'!$A$2:$D$500,4,0))</f>
        <v>1977</v>
      </c>
      <c r="E37" s="39" t="str">
        <f>IF(ISNA(VLOOKUP($B37,'Iscrizione non competitiva'!$A$2:$E$500,5,0)),"",VLOOKUP($B37,'Iscrizione non competitiva'!$A$2:$E$500,5,0))</f>
        <v>Atletica Lamon</v>
      </c>
      <c r="F37" s="22">
        <f>IF('Classifica Maschile'!P38=0,"",'Classifica Maschile'!P38)</f>
        <v>4.6898148148148154E-2</v>
      </c>
      <c r="G37" s="23">
        <f t="shared" si="0"/>
        <v>1.1840277777777783E-2</v>
      </c>
    </row>
    <row r="38" spans="1:7" ht="18" customHeight="1">
      <c r="A38" s="21">
        <v>33</v>
      </c>
      <c r="B38" s="21">
        <f>IF('Classifica Maschile'!M39=0,"",'Classifica Maschile'!M39)</f>
        <v>118</v>
      </c>
      <c r="C38" s="21" t="str">
        <f>IF('Classifica Maschile'!N39=0,"",'Classifica Maschile'!N39)</f>
        <v>Stefano Canto</v>
      </c>
      <c r="D38" s="21">
        <f>IF(ISNA(VLOOKUP(B38,'Iscrizione non competitiva'!$A$2:$D$500,4,0)),"",VLOOKUP(B38,'Iscrizione non competitiva'!$A$2:$D$500,4,0))</f>
        <v>1972</v>
      </c>
      <c r="E38" s="39" t="str">
        <f>IF(ISNA(VLOOKUP($B38,'Iscrizione non competitiva'!$A$2:$E$500,5,0)),"",VLOOKUP($B38,'Iscrizione non competitiva'!$A$2:$E$500,5,0))</f>
        <v>Geco mtb</v>
      </c>
      <c r="F38" s="22">
        <f>IF('Classifica Maschile'!P39=0,"",'Classifica Maschile'!P39)</f>
        <v>4.704861111111111E-2</v>
      </c>
      <c r="G38" s="23">
        <f t="shared" si="0"/>
        <v>1.1990740740740739E-2</v>
      </c>
    </row>
    <row r="39" spans="1:7" ht="18" customHeight="1">
      <c r="A39" s="21">
        <v>34</v>
      </c>
      <c r="B39" s="21">
        <f>IF('Classifica Maschile'!M40=0,"",'Classifica Maschile'!M40)</f>
        <v>91</v>
      </c>
      <c r="C39" s="21" t="str">
        <f>IF('Classifica Maschile'!N40=0,"",'Classifica Maschile'!N40)</f>
        <v>Giovanni Caldart</v>
      </c>
      <c r="D39" s="21">
        <f>IF(ISNA(VLOOKUP(B39,'Iscrizione non competitiva'!$A$2:$D$500,4,0)),"",VLOOKUP(B39,'Iscrizione non competitiva'!$A$2:$D$500,4,0))</f>
        <v>1953</v>
      </c>
      <c r="E39" s="39" t="str">
        <f>IF(ISNA(VLOOKUP($B39,'Iscrizione non competitiva'!$A$2:$E$500,5,0)),"",VLOOKUP($B39,'Iscrizione non competitiva'!$A$2:$E$500,5,0))</f>
        <v>GS Quantin</v>
      </c>
      <c r="F39" s="22">
        <f>IF('Classifica Maschile'!P40=0,"",'Classifica Maschile'!P40)</f>
        <v>4.7430555555555559E-2</v>
      </c>
      <c r="G39" s="23">
        <f t="shared" si="0"/>
        <v>1.2372685185185188E-2</v>
      </c>
    </row>
    <row r="40" spans="1:7" ht="18" customHeight="1">
      <c r="A40" s="21">
        <v>35</v>
      </c>
      <c r="B40" s="21">
        <f>IF('Classifica Maschile'!M41=0,"",'Classifica Maschile'!M41)</f>
        <v>79</v>
      </c>
      <c r="C40" s="21" t="str">
        <f>IF('Classifica Maschile'!N41=0,"",'Classifica Maschile'!N41)</f>
        <v>Carlo Tonello</v>
      </c>
      <c r="D40" s="21">
        <f>IF(ISNA(VLOOKUP(B40,'Iscrizione non competitiva'!$A$2:$D$500,4,0)),"",VLOOKUP(B40,'Iscrizione non competitiva'!$A$2:$D$500,4,0))</f>
        <v>1980</v>
      </c>
      <c r="E40" s="39" t="str">
        <f>IF(ISNA(VLOOKUP($B40,'Iscrizione non competitiva'!$A$2:$E$500,5,0)),"",VLOOKUP($B40,'Iscrizione non competitiva'!$A$2:$E$500,5,0))</f>
        <v>Asd Madruk</v>
      </c>
      <c r="F40" s="22">
        <f>IF('Classifica Maschile'!P41=0,"",'Classifica Maschile'!P41)</f>
        <v>4.7685185185185185E-2</v>
      </c>
      <c r="G40" s="23">
        <f t="shared" si="0"/>
        <v>1.2627314814814813E-2</v>
      </c>
    </row>
    <row r="41" spans="1:7" ht="18" customHeight="1">
      <c r="A41" s="21">
        <v>36</v>
      </c>
      <c r="B41" s="21">
        <f>IF('Classifica Maschile'!M42=0,"",'Classifica Maschile'!M42)</f>
        <v>128</v>
      </c>
      <c r="C41" s="21" t="str">
        <f>IF('Classifica Maschile'!N42=0,"",'Classifica Maschile'!N42)</f>
        <v>Michele De Col</v>
      </c>
      <c r="D41" s="21">
        <f>IF(ISNA(VLOOKUP(B41,'Iscrizione non competitiva'!$A$2:$D$500,4,0)),"",VLOOKUP(B41,'Iscrizione non competitiva'!$A$2:$D$500,4,0))</f>
        <v>1966</v>
      </c>
      <c r="E41" s="39">
        <f>IF(ISNA(VLOOKUP($B41,'Iscrizione non competitiva'!$A$2:$E$500,5,0)),"",VLOOKUP($B41,'Iscrizione non competitiva'!$A$2:$E$500,5,0))</f>
        <v>0</v>
      </c>
      <c r="F41" s="22">
        <f>IF('Classifica Maschile'!P42=0,"",'Classifica Maschile'!P42)</f>
        <v>4.7789351851851847E-2</v>
      </c>
      <c r="G41" s="23">
        <f t="shared" si="0"/>
        <v>1.2731481481481476E-2</v>
      </c>
    </row>
    <row r="42" spans="1:7" ht="18" customHeight="1">
      <c r="A42" s="21">
        <v>37</v>
      </c>
      <c r="B42" s="21">
        <f>IF('Classifica Maschile'!M43=0,"",'Classifica Maschile'!M43)</f>
        <v>13</v>
      </c>
      <c r="C42" s="21" t="str">
        <f>IF('Classifica Maschile'!N43=0,"",'Classifica Maschile'!N43)</f>
        <v>Andrea Frescura</v>
      </c>
      <c r="D42" s="21">
        <f>IF(ISNA(VLOOKUP(B42,'Iscrizione non competitiva'!$A$2:$D$500,4,0)),"",VLOOKUP(B42,'Iscrizione non competitiva'!$A$2:$D$500,4,0))</f>
        <v>1976</v>
      </c>
      <c r="E42" s="39" t="str">
        <f>IF(ISNA(VLOOKUP($B42,'Iscrizione non competitiva'!$A$2:$E$500,5,0)),"",VLOOKUP($B42,'Iscrizione non competitiva'!$A$2:$E$500,5,0))</f>
        <v>GS I Quaiot</v>
      </c>
      <c r="F42" s="22">
        <f>IF('Classifica Maschile'!P43=0,"",'Classifica Maschile'!P43)</f>
        <v>4.780092592592592E-2</v>
      </c>
      <c r="G42" s="23">
        <f t="shared" si="0"/>
        <v>1.2743055555555549E-2</v>
      </c>
    </row>
    <row r="43" spans="1:7" ht="18" customHeight="1">
      <c r="A43" s="21">
        <v>38</v>
      </c>
      <c r="B43" s="21">
        <f>IF('Classifica Maschile'!M44=0,"",'Classifica Maschile'!M44)</f>
        <v>1</v>
      </c>
      <c r="C43" s="21" t="str">
        <f>IF('Classifica Maschile'!N44=0,"",'Classifica Maschile'!N44)</f>
        <v>Fabio Fagherazzi</v>
      </c>
      <c r="D43" s="21">
        <f>IF(ISNA(VLOOKUP(B43,'Iscrizione non competitiva'!$A$2:$D$500,4,0)),"",VLOOKUP(B43,'Iscrizione non competitiva'!$A$2:$D$500,4,0))</f>
        <v>1964</v>
      </c>
      <c r="E43" s="39" t="str">
        <f>IF(ISNA(VLOOKUP($B43,'Iscrizione non competitiva'!$A$2:$E$500,5,0)),"",VLOOKUP($B43,'Iscrizione non competitiva'!$A$2:$E$500,5,0))</f>
        <v>SC Dolomiti Ski-Alp</v>
      </c>
      <c r="F43" s="22">
        <f>IF('Classifica Maschile'!P44=0,"",'Classifica Maschile'!P44)</f>
        <v>4.8194444444444449E-2</v>
      </c>
      <c r="G43" s="23">
        <f t="shared" si="0"/>
        <v>1.3136574074074078E-2</v>
      </c>
    </row>
    <row r="44" spans="1:7" ht="18" customHeight="1">
      <c r="A44" s="21">
        <v>39</v>
      </c>
      <c r="B44" s="21">
        <f>IF('Classifica Maschile'!M45=0,"",'Classifica Maschile'!M45)</f>
        <v>57</v>
      </c>
      <c r="C44" s="21" t="str">
        <f>IF('Classifica Maschile'!N45=0,"",'Classifica Maschile'!N45)</f>
        <v>Alessandro Papis</v>
      </c>
      <c r="D44" s="21">
        <f>IF(ISNA(VLOOKUP(B44,'Iscrizione non competitiva'!$A$2:$D$500,4,0)),"",VLOOKUP(B44,'Iscrizione non competitiva'!$A$2:$D$500,4,0))</f>
        <v>1984</v>
      </c>
      <c r="E44" s="39" t="str">
        <f>IF(ISNA(VLOOKUP($B44,'Iscrizione non competitiva'!$A$2:$E$500,5,0)),"",VLOOKUP($B44,'Iscrizione non competitiva'!$A$2:$E$500,5,0))</f>
        <v>Montanaia Racing</v>
      </c>
      <c r="F44" s="22">
        <f>IF('Classifica Maschile'!P45=0,"",'Classifica Maschile'!P45)</f>
        <v>4.8449074074074082E-2</v>
      </c>
      <c r="G44" s="23">
        <f t="shared" si="0"/>
        <v>1.3391203703703711E-2</v>
      </c>
    </row>
    <row r="45" spans="1:7" ht="18" customHeight="1">
      <c r="A45" s="21">
        <v>40</v>
      </c>
      <c r="B45" s="21">
        <f>IF('Classifica Maschile'!M46=0,"",'Classifica Maschile'!M46)</f>
        <v>152</v>
      </c>
      <c r="C45" s="21" t="str">
        <f>IF('Classifica Maschile'!N46=0,"",'Classifica Maschile'!N46)</f>
        <v>Ivan De Min</v>
      </c>
      <c r="D45" s="21">
        <f>IF(ISNA(VLOOKUP(B45,'Iscrizione non competitiva'!$A$2:$D$500,4,0)),"",VLOOKUP(B45,'Iscrizione non competitiva'!$A$2:$D$500,4,0))</f>
        <v>1970</v>
      </c>
      <c r="E45" s="39" t="str">
        <f>IF(ISNA(VLOOKUP($B45,'Iscrizione non competitiva'!$A$2:$E$500,5,0)),"",VLOOKUP($B45,'Iscrizione non competitiva'!$A$2:$E$500,5,0))</f>
        <v>SC Dolomiti Ski-Alp</v>
      </c>
      <c r="F45" s="22">
        <f>IF('Classifica Maschile'!P46=0,"",'Classifica Maschile'!P46)</f>
        <v>4.8564814814814818E-2</v>
      </c>
      <c r="G45" s="23">
        <f t="shared" si="0"/>
        <v>1.3506944444444446E-2</v>
      </c>
    </row>
    <row r="46" spans="1:7" ht="18" customHeight="1">
      <c r="A46" s="21">
        <v>41</v>
      </c>
      <c r="B46" s="21">
        <f>IF('Classifica Maschile'!M47=0,"",'Classifica Maschile'!M47)</f>
        <v>64</v>
      </c>
      <c r="C46" s="21" t="str">
        <f>IF('Classifica Maschile'!N47=0,"",'Classifica Maschile'!N47)</f>
        <v>Andrea Sanson</v>
      </c>
      <c r="D46" s="21">
        <f>IF(ISNA(VLOOKUP(B46,'Iscrizione non competitiva'!$A$2:$D$500,4,0)),"",VLOOKUP(B46,'Iscrizione non competitiva'!$A$2:$D$500,4,0))</f>
        <v>1971</v>
      </c>
      <c r="E46" s="39" t="str">
        <f>IF(ISNA(VLOOKUP($B46,'Iscrizione non competitiva'!$A$2:$E$500,5,0)),"",VLOOKUP($B46,'Iscrizione non competitiva'!$A$2:$E$500,5,0))</f>
        <v>SC Dolomiti Ski-Alp</v>
      </c>
      <c r="F46" s="22">
        <f>IF('Classifica Maschile'!P47=0,"",'Classifica Maschile'!P47)</f>
        <v>4.8634259259259259E-2</v>
      </c>
      <c r="G46" s="23">
        <f t="shared" si="0"/>
        <v>1.3576388888888888E-2</v>
      </c>
    </row>
    <row r="47" spans="1:7" ht="18" customHeight="1">
      <c r="A47" s="21">
        <v>42</v>
      </c>
      <c r="B47" s="21">
        <f>IF('Classifica Maschile'!M48=0,"",'Classifica Maschile'!M48)</f>
        <v>132</v>
      </c>
      <c r="C47" s="21" t="str">
        <f>IF('Classifica Maschile'!N48=0,"",'Classifica Maschile'!N48)</f>
        <v>Franco Carlot</v>
      </c>
      <c r="D47" s="21">
        <f>IF(ISNA(VLOOKUP(B47,'Iscrizione non competitiva'!$A$2:$D$500,4,0)),"",VLOOKUP(B47,'Iscrizione non competitiva'!$A$2:$D$500,4,0))</f>
        <v>1968</v>
      </c>
      <c r="E47" s="39" t="str">
        <f>IF(ISNA(VLOOKUP($B47,'Iscrizione non competitiva'!$A$2:$E$500,5,0)),"",VLOOKUP($B47,'Iscrizione non competitiva'!$A$2:$E$500,5,0))</f>
        <v>SC Valcellina</v>
      </c>
      <c r="F47" s="22">
        <f>IF('Classifica Maschile'!P48=0,"",'Classifica Maschile'!P48)</f>
        <v>4.8726851851851855E-2</v>
      </c>
      <c r="G47" s="23">
        <f t="shared" si="0"/>
        <v>1.3668981481481483E-2</v>
      </c>
    </row>
    <row r="48" spans="1:7" ht="18" customHeight="1">
      <c r="A48" s="21">
        <v>43</v>
      </c>
      <c r="B48" s="21">
        <f>IF('Classifica Maschile'!M49=0,"",'Classifica Maschile'!M49)</f>
        <v>11</v>
      </c>
      <c r="C48" s="21" t="str">
        <f>IF('Classifica Maschile'!N49=0,"",'Classifica Maschile'!N49)</f>
        <v>Davide Fusetti</v>
      </c>
      <c r="D48" s="21">
        <f>IF(ISNA(VLOOKUP(B48,'Iscrizione non competitiva'!$A$2:$D$500,4,0)),"",VLOOKUP(B48,'Iscrizione non competitiva'!$A$2:$D$500,4,0))</f>
        <v>1971</v>
      </c>
      <c r="E48" s="39" t="str">
        <f>IF(ISNA(VLOOKUP($B48,'Iscrizione non competitiva'!$A$2:$E$500,5,0)),"",VLOOKUP($B48,'Iscrizione non competitiva'!$A$2:$E$500,5,0))</f>
        <v>Montanaia Racing</v>
      </c>
      <c r="F48" s="22">
        <f>IF('Classifica Maschile'!P49=0,"",'Classifica Maschile'!P49)</f>
        <v>4.8761574074074075E-2</v>
      </c>
      <c r="G48" s="23">
        <f t="shared" si="0"/>
        <v>1.3703703703703704E-2</v>
      </c>
    </row>
    <row r="49" spans="1:7" ht="18" customHeight="1">
      <c r="A49" s="21">
        <v>44</v>
      </c>
      <c r="B49" s="21">
        <f>IF('Classifica Maschile'!M50=0,"",'Classifica Maschile'!M50)</f>
        <v>43</v>
      </c>
      <c r="C49" s="21" t="str">
        <f>IF('Classifica Maschile'!N50=0,"",'Classifica Maschile'!N50)</f>
        <v>Roberto Barisciano</v>
      </c>
      <c r="D49" s="21">
        <f>IF(ISNA(VLOOKUP(B49,'Iscrizione non competitiva'!$A$2:$D$500,4,0)),"",VLOOKUP(B49,'Iscrizione non competitiva'!$A$2:$D$500,4,0))</f>
        <v>1974</v>
      </c>
      <c r="E49" s="39" t="str">
        <f>IF(ISNA(VLOOKUP($B49,'Iscrizione non competitiva'!$A$2:$E$500,5,0)),"",VLOOKUP($B49,'Iscrizione non competitiva'!$A$2:$E$500,5,0))</f>
        <v>Pollicino</v>
      </c>
      <c r="F49" s="22">
        <f>IF('Classifica Maschile'!P50=0,"",'Classifica Maschile'!P50)</f>
        <v>4.880787037037037E-2</v>
      </c>
      <c r="G49" s="23">
        <f t="shared" si="0"/>
        <v>1.3749999999999998E-2</v>
      </c>
    </row>
    <row r="50" spans="1:7" ht="18" customHeight="1">
      <c r="A50" s="21">
        <v>45</v>
      </c>
      <c r="B50" s="21">
        <f>IF('Classifica Maschile'!M51=0,"",'Classifica Maschile'!M51)</f>
        <v>157</v>
      </c>
      <c r="C50" s="21" t="str">
        <f>IF('Classifica Maschile'!N51=0,"",'Classifica Maschile'!N51)</f>
        <v>Marco De Prà</v>
      </c>
      <c r="D50" s="21">
        <f>IF(ISNA(VLOOKUP(B50,'Iscrizione non competitiva'!$A$2:$D$500,4,0)),"",VLOOKUP(B50,'Iscrizione non competitiva'!$A$2:$D$500,4,0))</f>
        <v>1986</v>
      </c>
      <c r="E50" s="39" t="str">
        <f>IF(ISNA(VLOOKUP($B50,'Iscrizione non competitiva'!$A$2:$E$500,5,0)),"",VLOOKUP($B50,'Iscrizione non competitiva'!$A$2:$E$500,5,0))</f>
        <v>Team Peggiori</v>
      </c>
      <c r="F50" s="22">
        <f>IF('Classifica Maschile'!P51=0,"",'Classifica Maschile'!P51)</f>
        <v>4.9479166666666664E-2</v>
      </c>
      <c r="G50" s="23">
        <f t="shared" si="0"/>
        <v>1.4421296296296293E-2</v>
      </c>
    </row>
    <row r="51" spans="1:7" ht="18" customHeight="1">
      <c r="A51" s="21">
        <v>46</v>
      </c>
      <c r="B51" s="21">
        <f>IF('Classifica Maschile'!M52=0,"",'Classifica Maschile'!M52)</f>
        <v>81</v>
      </c>
      <c r="C51" s="21" t="str">
        <f>IF('Classifica Maschile'!N52=0,"",'Classifica Maschile'!N52)</f>
        <v>Christian Mocellin</v>
      </c>
      <c r="D51" s="21">
        <f>IF(ISNA(VLOOKUP(B51,'Iscrizione non competitiva'!$A$2:$D$500,4,0)),"",VLOOKUP(B51,'Iscrizione non competitiva'!$A$2:$D$500,4,0))</f>
        <v>1985</v>
      </c>
      <c r="E51" s="39" t="str">
        <f>IF(ISNA(VLOOKUP($B51,'Iscrizione non competitiva'!$A$2:$E$500,5,0)),"",VLOOKUP($B51,'Iscrizione non competitiva'!$A$2:$E$500,5,0))</f>
        <v>Power Ber Tim Elit</v>
      </c>
      <c r="F51" s="22">
        <f>IF('Classifica Maschile'!P52=0,"",'Classifica Maschile'!P52)</f>
        <v>4.9548611111111113E-2</v>
      </c>
      <c r="G51" s="23">
        <f t="shared" si="0"/>
        <v>1.4490740740740742E-2</v>
      </c>
    </row>
    <row r="52" spans="1:7" ht="18" customHeight="1">
      <c r="A52" s="21">
        <v>47</v>
      </c>
      <c r="B52" s="21">
        <f>IF('Classifica Maschile'!M53=0,"",'Classifica Maschile'!M53)</f>
        <v>50</v>
      </c>
      <c r="C52" s="21" t="str">
        <f>IF('Classifica Maschile'!N53=0,"",'Classifica Maschile'!N53)</f>
        <v>Cristian Carpenè</v>
      </c>
      <c r="D52" s="21">
        <f>IF(ISNA(VLOOKUP(B52,'Iscrizione non competitiva'!$A$2:$D$500,4,0)),"",VLOOKUP(B52,'Iscrizione non competitiva'!$A$2:$D$500,4,0))</f>
        <v>1977</v>
      </c>
      <c r="E52" s="39" t="str">
        <f>IF(ISNA(VLOOKUP($B52,'Iscrizione non competitiva'!$A$2:$E$500,5,0)),"",VLOOKUP($B52,'Iscrizione non competitiva'!$A$2:$E$500,5,0))</f>
        <v>SC Dolomiti Ski-Alp</v>
      </c>
      <c r="F52" s="22">
        <f>IF('Classifica Maschile'!P53=0,"",'Classifica Maschile'!P53)</f>
        <v>4.9942129629629628E-2</v>
      </c>
      <c r="G52" s="23">
        <f t="shared" si="0"/>
        <v>1.4884259259259257E-2</v>
      </c>
    </row>
    <row r="53" spans="1:7" ht="18" customHeight="1">
      <c r="A53" s="21">
        <v>48</v>
      </c>
      <c r="B53" s="21">
        <f>IF('Classifica Maschile'!M54=0,"",'Classifica Maschile'!M54)</f>
        <v>135</v>
      </c>
      <c r="C53" s="21" t="str">
        <f>IF('Classifica Maschile'!N54=0,"",'Classifica Maschile'!N54)</f>
        <v>Antonio Filippin</v>
      </c>
      <c r="D53" s="21">
        <f>IF(ISNA(VLOOKUP(B53,'Iscrizione non competitiva'!$A$2:$D$500,4,0)),"",VLOOKUP(B53,'Iscrizione non competitiva'!$A$2:$D$500,4,0))</f>
        <v>1965</v>
      </c>
      <c r="E53" s="39" t="str">
        <f>IF(ISNA(VLOOKUP($B53,'Iscrizione non competitiva'!$A$2:$E$500,5,0)),"",VLOOKUP($B53,'Iscrizione non competitiva'!$A$2:$E$500,5,0))</f>
        <v>SC Valcellina</v>
      </c>
      <c r="F53" s="22">
        <f>IF('Classifica Maschile'!P54=0,"",'Classifica Maschile'!P54)</f>
        <v>5.0115740740740738E-2</v>
      </c>
      <c r="G53" s="23">
        <f t="shared" si="0"/>
        <v>1.5057870370370367E-2</v>
      </c>
    </row>
    <row r="54" spans="1:7" ht="18" customHeight="1">
      <c r="A54" s="21">
        <v>49</v>
      </c>
      <c r="B54" s="21">
        <f>IF('Classifica Maschile'!M55=0,"",'Classifica Maschile'!M55)</f>
        <v>149</v>
      </c>
      <c r="C54" s="21" t="str">
        <f>IF('Classifica Maschile'!N55=0,"",'Classifica Maschile'!N55)</f>
        <v>Giuseppe Puicher Soravia</v>
      </c>
      <c r="D54" s="21">
        <f>IF(ISNA(VLOOKUP(B54,'Iscrizione non competitiva'!$A$2:$D$500,4,0)),"",VLOOKUP(B54,'Iscrizione non competitiva'!$A$2:$D$500,4,0))</f>
        <v>1993</v>
      </c>
      <c r="E54" s="39" t="str">
        <f>IF(ISNA(VLOOKUP($B54,'Iscrizione non competitiva'!$A$2:$E$500,5,0)),"",VLOOKUP($B54,'Iscrizione non competitiva'!$A$2:$E$500,5,0))</f>
        <v>Atletica Sappada</v>
      </c>
      <c r="F54" s="22">
        <f>IF('Classifica Maschile'!P55=0,"",'Classifica Maschile'!P55)</f>
        <v>5.0358796296296297E-2</v>
      </c>
      <c r="G54" s="23">
        <f t="shared" si="0"/>
        <v>1.5300925925925926E-2</v>
      </c>
    </row>
    <row r="55" spans="1:7" ht="18" customHeight="1">
      <c r="A55" s="21">
        <v>50</v>
      </c>
      <c r="B55" s="21">
        <f>IF('Classifica Maschile'!M56=0,"",'Classifica Maschile'!M56)</f>
        <v>4</v>
      </c>
      <c r="C55" s="21" t="str">
        <f>IF('Classifica Maschile'!N56=0,"",'Classifica Maschile'!N56)</f>
        <v>Silvano Munaro</v>
      </c>
      <c r="D55" s="21">
        <f>IF(ISNA(VLOOKUP(B55,'Iscrizione non competitiva'!$A$2:$D$500,4,0)),"",VLOOKUP(B55,'Iscrizione non competitiva'!$A$2:$D$500,4,0))</f>
        <v>1960</v>
      </c>
      <c r="E55" s="39" t="str">
        <f>IF(ISNA(VLOOKUP($B55,'Iscrizione non competitiva'!$A$2:$E$500,5,0)),"",VLOOKUP($B55,'Iscrizione non competitiva'!$A$2:$E$500,5,0))</f>
        <v>Irrighe Team</v>
      </c>
      <c r="F55" s="22">
        <f>IF('Classifica Maschile'!P56=0,"",'Classifica Maschile'!P56)</f>
        <v>5.0370370370370371E-2</v>
      </c>
      <c r="G55" s="23">
        <f t="shared" si="0"/>
        <v>1.53125E-2</v>
      </c>
    </row>
    <row r="56" spans="1:7" ht="18" customHeight="1">
      <c r="A56" s="21">
        <v>51</v>
      </c>
      <c r="B56" s="21">
        <f>IF('Classifica Maschile'!M57=0,"",'Classifica Maschile'!M57)</f>
        <v>131</v>
      </c>
      <c r="C56" s="21" t="str">
        <f>IF('Classifica Maschile'!N57=0,"",'Classifica Maschile'!N57)</f>
        <v>Paolo Sansonetti</v>
      </c>
      <c r="D56" s="21">
        <f>IF(ISNA(VLOOKUP(B56,'Iscrizione non competitiva'!$A$2:$D$500,4,0)),"",VLOOKUP(B56,'Iscrizione non competitiva'!$A$2:$D$500,4,0))</f>
        <v>1969</v>
      </c>
      <c r="E56" s="39" t="str">
        <f>IF(ISNA(VLOOKUP($B56,'Iscrizione non competitiva'!$A$2:$E$500,5,0)),"",VLOOKUP($B56,'Iscrizione non competitiva'!$A$2:$E$500,5,0))</f>
        <v>SC Valcellina</v>
      </c>
      <c r="F56" s="22">
        <f>IF('Classifica Maschile'!P57=0,"",'Classifica Maschile'!P57)</f>
        <v>5.0474537037037033E-2</v>
      </c>
      <c r="G56" s="23">
        <f t="shared" si="0"/>
        <v>1.5416666666666662E-2</v>
      </c>
    </row>
    <row r="57" spans="1:7" ht="18" customHeight="1">
      <c r="A57" s="21">
        <v>52</v>
      </c>
      <c r="B57" s="21">
        <f>IF('Classifica Maschile'!M58=0,"",'Classifica Maschile'!M58)</f>
        <v>29</v>
      </c>
      <c r="C57" s="21" t="str">
        <f>IF('Classifica Maschile'!N58=0,"",'Classifica Maschile'!N58)</f>
        <v>Luca Dal Farra</v>
      </c>
      <c r="D57" s="21">
        <f>IF(ISNA(VLOOKUP(B57,'Iscrizione non competitiva'!$A$2:$D$500,4,0)),"",VLOOKUP(B57,'Iscrizione non competitiva'!$A$2:$D$500,4,0))</f>
        <v>1980</v>
      </c>
      <c r="E57" s="39" t="str">
        <f>IF(ISNA(VLOOKUP($B57,'Iscrizione non competitiva'!$A$2:$E$500,5,0)),"",VLOOKUP($B57,'Iscrizione non competitiva'!$A$2:$E$500,5,0))</f>
        <v>SC Alpago</v>
      </c>
      <c r="F57" s="22">
        <f>IF('Classifica Maschile'!P58=0,"",'Classifica Maschile'!P58)</f>
        <v>5.0497685185185187E-2</v>
      </c>
      <c r="G57" s="23">
        <f t="shared" si="0"/>
        <v>1.5439814814814816E-2</v>
      </c>
    </row>
    <row r="58" spans="1:7" ht="18" customHeight="1">
      <c r="A58" s="21">
        <v>53</v>
      </c>
      <c r="B58" s="21">
        <f>IF('Classifica Maschile'!M59=0,"",'Classifica Maschile'!M59)</f>
        <v>87</v>
      </c>
      <c r="C58" s="21" t="str">
        <f>IF('Classifica Maschile'!N59=0,"",'Classifica Maschile'!N59)</f>
        <v>Nicola De March</v>
      </c>
      <c r="D58" s="21">
        <f>IF(ISNA(VLOOKUP(B58,'Iscrizione non competitiva'!$A$2:$D$500,4,0)),"",VLOOKUP(B58,'Iscrizione non competitiva'!$A$2:$D$500,4,0))</f>
        <v>1978</v>
      </c>
      <c r="E58" s="39" t="str">
        <f>IF(ISNA(VLOOKUP($B58,'Iscrizione non competitiva'!$A$2:$E$500,5,0)),"",VLOOKUP($B58,'Iscrizione non competitiva'!$A$2:$E$500,5,0))</f>
        <v>SC Alpago</v>
      </c>
      <c r="F58" s="22">
        <f>IF('Classifica Maschile'!P59=0,"",'Classifica Maschile'!P59)</f>
        <v>5.0543981481481481E-2</v>
      </c>
      <c r="G58" s="23">
        <f t="shared" si="0"/>
        <v>1.548611111111111E-2</v>
      </c>
    </row>
    <row r="59" spans="1:7" ht="18" customHeight="1">
      <c r="A59" s="21">
        <v>54</v>
      </c>
      <c r="B59" s="21">
        <f>IF('Classifica Maschile'!M60=0,"",'Classifica Maschile'!M60)</f>
        <v>28</v>
      </c>
      <c r="C59" s="21" t="str">
        <f>IF('Classifica Maschile'!N60=0,"",'Classifica Maschile'!N60)</f>
        <v>Simone Capellari</v>
      </c>
      <c r="D59" s="21">
        <f>IF(ISNA(VLOOKUP(B59,'Iscrizione non competitiva'!$A$2:$D$500,4,0)),"",VLOOKUP(B59,'Iscrizione non competitiva'!$A$2:$D$500,4,0))</f>
        <v>1992</v>
      </c>
      <c r="E59" s="39" t="str">
        <f>IF(ISNA(VLOOKUP($B59,'Iscrizione non competitiva'!$A$2:$E$500,5,0)),"",VLOOKUP($B59,'Iscrizione non competitiva'!$A$2:$E$500,5,0))</f>
        <v>SC Dolomiti Ski-Alp</v>
      </c>
      <c r="F59" s="22">
        <f>IF('Classifica Maschile'!P60=0,"",'Classifica Maschile'!P60)</f>
        <v>5.0891203703703702E-2</v>
      </c>
      <c r="G59" s="23">
        <f t="shared" si="0"/>
        <v>1.5833333333333331E-2</v>
      </c>
    </row>
    <row r="60" spans="1:7" ht="18" customHeight="1">
      <c r="A60" s="21">
        <v>55</v>
      </c>
      <c r="B60" s="21">
        <f>IF('Classifica Maschile'!M61=0,"",'Classifica Maschile'!M61)</f>
        <v>54</v>
      </c>
      <c r="C60" s="21" t="str">
        <f>IF('Classifica Maschile'!N61=0,"",'Classifica Maschile'!N61)</f>
        <v>Mauro Masarin</v>
      </c>
      <c r="D60" s="21">
        <f>IF(ISNA(VLOOKUP(B60,'Iscrizione non competitiva'!$A$2:$D$500,4,0)),"",VLOOKUP(B60,'Iscrizione non competitiva'!$A$2:$D$500,4,0))</f>
        <v>1973</v>
      </c>
      <c r="E60" s="39" t="str">
        <f>IF(ISNA(VLOOKUP($B60,'Iscrizione non competitiva'!$A$2:$E$500,5,0)),"",VLOOKUP($B60,'Iscrizione non competitiva'!$A$2:$E$500,5,0))</f>
        <v>Montanaia Racing</v>
      </c>
      <c r="F60" s="22">
        <f>IF('Classifica Maschile'!P61=0,"",'Classifica Maschile'!P61)</f>
        <v>5.1087962962962967E-2</v>
      </c>
      <c r="G60" s="23">
        <f t="shared" si="0"/>
        <v>1.6030092592592596E-2</v>
      </c>
    </row>
    <row r="61" spans="1:7" ht="18" customHeight="1">
      <c r="A61" s="21">
        <v>56</v>
      </c>
      <c r="B61" s="21">
        <f>IF('Classifica Maschile'!M62=0,"",'Classifica Maschile'!M62)</f>
        <v>58</v>
      </c>
      <c r="C61" s="21" t="str">
        <f>IF('Classifica Maschile'!N62=0,"",'Classifica Maschile'!N62)</f>
        <v>Stefano Lorenzini</v>
      </c>
      <c r="D61" s="21">
        <f>IF(ISNA(VLOOKUP(B61,'Iscrizione non competitiva'!$A$2:$D$500,4,0)),"",VLOOKUP(B61,'Iscrizione non competitiva'!$A$2:$D$500,4,0))</f>
        <v>1978</v>
      </c>
      <c r="E61" s="39" t="str">
        <f>IF(ISNA(VLOOKUP($B61,'Iscrizione non competitiva'!$A$2:$E$500,5,0)),"",VLOOKUP($B61,'Iscrizione non competitiva'!$A$2:$E$500,5,0))</f>
        <v>Bela Ladinia</v>
      </c>
      <c r="F61" s="22">
        <f>IF('Classifica Maschile'!P62=0,"",'Classifica Maschile'!P62)</f>
        <v>5.1273148148148151E-2</v>
      </c>
      <c r="G61" s="23">
        <f t="shared" si="0"/>
        <v>1.621527777777778E-2</v>
      </c>
    </row>
    <row r="62" spans="1:7" ht="18" customHeight="1">
      <c r="A62" s="21">
        <v>57</v>
      </c>
      <c r="B62" s="21">
        <f>IF('Classifica Maschile'!M63=0,"",'Classifica Maschile'!M63)</f>
        <v>10</v>
      </c>
      <c r="C62" s="21" t="str">
        <f>IF('Classifica Maschile'!N63=0,"",'Classifica Maschile'!N63)</f>
        <v>Luigino Dal Pio Luogo</v>
      </c>
      <c r="D62" s="21">
        <f>IF(ISNA(VLOOKUP(B62,'Iscrizione non competitiva'!$A$2:$D$500,4,0)),"",VLOOKUP(B62,'Iscrizione non competitiva'!$A$2:$D$500,4,0))</f>
        <v>1967</v>
      </c>
      <c r="E62" s="39">
        <f>IF(ISNA(VLOOKUP($B62,'Iscrizione non competitiva'!$A$2:$E$500,5,0)),"",VLOOKUP($B62,'Iscrizione non competitiva'!$A$2:$E$500,5,0))</f>
        <v>0</v>
      </c>
      <c r="F62" s="22">
        <f>IF('Classifica Maschile'!P63=0,"",'Classifica Maschile'!P63)</f>
        <v>5.1620370370370372E-2</v>
      </c>
      <c r="G62" s="23">
        <f t="shared" si="0"/>
        <v>1.6562500000000001E-2</v>
      </c>
    </row>
    <row r="63" spans="1:7" ht="18" customHeight="1">
      <c r="A63" s="21">
        <v>58</v>
      </c>
      <c r="B63" s="21">
        <f>IF('Classifica Maschile'!M64=0,"",'Classifica Maschile'!M64)</f>
        <v>113</v>
      </c>
      <c r="C63" s="21" t="str">
        <f>IF('Classifica Maschile'!N64=0,"",'Classifica Maschile'!N64)</f>
        <v>Fabio Petrizzo</v>
      </c>
      <c r="D63" s="21">
        <f>IF(ISNA(VLOOKUP(B63,'Iscrizione non competitiva'!$A$2:$D$500,4,0)),"",VLOOKUP(B63,'Iscrizione non competitiva'!$A$2:$D$500,4,0))</f>
        <v>1973</v>
      </c>
      <c r="E63" s="39" t="str">
        <f>IF(ISNA(VLOOKUP($B63,'Iscrizione non competitiva'!$A$2:$E$500,5,0)),"",VLOOKUP($B63,'Iscrizione non competitiva'!$A$2:$E$500,5,0))</f>
        <v>Niúteam</v>
      </c>
      <c r="F63" s="22">
        <f>IF('Classifica Maschile'!P64=0,"",'Classifica Maschile'!P64)</f>
        <v>5.168981481481482E-2</v>
      </c>
      <c r="G63" s="23">
        <f t="shared" si="0"/>
        <v>1.6631944444444449E-2</v>
      </c>
    </row>
    <row r="64" spans="1:7" ht="18" customHeight="1">
      <c r="A64" s="21">
        <v>59</v>
      </c>
      <c r="B64" s="21">
        <f>IF('Classifica Maschile'!M65=0,"",'Classifica Maschile'!M65)</f>
        <v>5</v>
      </c>
      <c r="C64" s="21" t="str">
        <f>IF('Classifica Maschile'!N65=0,"",'Classifica Maschile'!N65)</f>
        <v>Carlo De Vettori</v>
      </c>
      <c r="D64" s="21">
        <f>IF(ISNA(VLOOKUP(B64,'Iscrizione non competitiva'!$A$2:$D$500,4,0)),"",VLOOKUP(B64,'Iscrizione non competitiva'!$A$2:$D$500,4,0))</f>
        <v>1976</v>
      </c>
      <c r="E64" s="39" t="str">
        <f>IF(ISNA(VLOOKUP($B64,'Iscrizione non competitiva'!$A$2:$E$500,5,0)),"",VLOOKUP($B64,'Iscrizione non competitiva'!$A$2:$E$500,5,0))</f>
        <v>SC Dolomiti Ski-Alp</v>
      </c>
      <c r="F64" s="22">
        <f>IF('Classifica Maschile'!P65=0,"",'Classifica Maschile'!P65)</f>
        <v>5.1967592592592593E-2</v>
      </c>
      <c r="G64" s="23">
        <f t="shared" si="0"/>
        <v>1.6909722222222222E-2</v>
      </c>
    </row>
    <row r="65" spans="1:7" ht="18" customHeight="1">
      <c r="A65" s="21">
        <v>60</v>
      </c>
      <c r="B65" s="21">
        <f>IF('Classifica Maschile'!M66=0,"",'Classifica Maschile'!M66)</f>
        <v>17</v>
      </c>
      <c r="C65" s="21" t="str">
        <f>IF('Classifica Maschile'!N66=0,"",'Classifica Maschile'!N66)</f>
        <v>Nicola Conte</v>
      </c>
      <c r="D65" s="21">
        <f>IF(ISNA(VLOOKUP(B65,'Iscrizione non competitiva'!$A$2:$D$500,4,0)),"",VLOOKUP(B65,'Iscrizione non competitiva'!$A$2:$D$500,4,0))</f>
        <v>1982</v>
      </c>
      <c r="E65" s="39" t="str">
        <f>IF(ISNA(VLOOKUP($B65,'Iscrizione non competitiva'!$A$2:$E$500,5,0)),"",VLOOKUP($B65,'Iscrizione non competitiva'!$A$2:$E$500,5,0))</f>
        <v>GS I Quaiot</v>
      </c>
      <c r="F65" s="22">
        <f>IF('Classifica Maschile'!P66=0,"",'Classifica Maschile'!P66)</f>
        <v>5.212962962962963E-2</v>
      </c>
      <c r="G65" s="23">
        <f t="shared" si="0"/>
        <v>1.7071759259259259E-2</v>
      </c>
    </row>
    <row r="66" spans="1:7" ht="18" customHeight="1">
      <c r="A66" s="21">
        <v>61</v>
      </c>
      <c r="B66" s="21">
        <f>IF('Classifica Maschile'!M67=0,"",'Classifica Maschile'!M67)</f>
        <v>106</v>
      </c>
      <c r="C66" s="21" t="str">
        <f>IF('Classifica Maschile'!N67=0,"",'Classifica Maschile'!N67)</f>
        <v>Giorgio Bonotto</v>
      </c>
      <c r="D66" s="21">
        <f>IF(ISNA(VLOOKUP(B66,'Iscrizione non competitiva'!$A$2:$D$500,4,0)),"",VLOOKUP(B66,'Iscrizione non competitiva'!$A$2:$D$500,4,0))</f>
        <v>1989</v>
      </c>
      <c r="E66" s="39" t="str">
        <f>IF(ISNA(VLOOKUP($B66,'Iscrizione non competitiva'!$A$2:$E$500,5,0)),"",VLOOKUP($B66,'Iscrizione non competitiva'!$A$2:$E$500,5,0))</f>
        <v>Nuova Atletica 3 Comuni</v>
      </c>
      <c r="F66" s="22">
        <f>IF('Classifica Maschile'!P67=0,"",'Classifica Maschile'!P67)</f>
        <v>5.2164351851851858E-2</v>
      </c>
      <c r="G66" s="23">
        <f t="shared" si="0"/>
        <v>1.7106481481481486E-2</v>
      </c>
    </row>
    <row r="67" spans="1:7" ht="18" customHeight="1">
      <c r="A67" s="21">
        <v>62</v>
      </c>
      <c r="B67" s="21">
        <f>IF('Classifica Maschile'!M68=0,"",'Classifica Maschile'!M68)</f>
        <v>70</v>
      </c>
      <c r="C67" s="21" t="str">
        <f>IF('Classifica Maschile'!N68=0,"",'Classifica Maschile'!N68)</f>
        <v>Simone De Toni</v>
      </c>
      <c r="D67" s="21">
        <f>IF(ISNA(VLOOKUP(B67,'Iscrizione non competitiva'!$A$2:$D$500,4,0)),"",VLOOKUP(B67,'Iscrizione non competitiva'!$A$2:$D$500,4,0))</f>
        <v>1998</v>
      </c>
      <c r="E67" s="39" t="str">
        <f>IF(ISNA(VLOOKUP($B67,'Iscrizione non competitiva'!$A$2:$E$500,5,0)),"",VLOOKUP($B67,'Iscrizione non competitiva'!$A$2:$E$500,5,0))</f>
        <v>Sci Club La Valle Agordina</v>
      </c>
      <c r="F67" s="22">
        <f>IF('Classifica Maschile'!P68=0,"",'Classifica Maschile'!P68)</f>
        <v>5.2175925925925924E-2</v>
      </c>
      <c r="G67" s="23">
        <f t="shared" si="0"/>
        <v>1.7118055555555553E-2</v>
      </c>
    </row>
    <row r="68" spans="1:7" ht="18" customHeight="1">
      <c r="A68" s="21">
        <v>63</v>
      </c>
      <c r="B68" s="21">
        <f>IF('Classifica Maschile'!M69=0,"",'Classifica Maschile'!M69)</f>
        <v>52</v>
      </c>
      <c r="C68" s="21" t="str">
        <f>IF('Classifica Maschile'!N69=0,"",'Classifica Maschile'!N69)</f>
        <v>Nicola Pozzobon</v>
      </c>
      <c r="D68" s="21">
        <f>IF(ISNA(VLOOKUP(B68,'Iscrizione non competitiva'!$A$2:$D$500,4,0)),"",VLOOKUP(B68,'Iscrizione non competitiva'!$A$2:$D$500,4,0))</f>
        <v>1985</v>
      </c>
      <c r="E68" s="39">
        <f>IF(ISNA(VLOOKUP($B68,'Iscrizione non competitiva'!$A$2:$E$500,5,0)),"",VLOOKUP($B68,'Iscrizione non competitiva'!$A$2:$E$500,5,0))</f>
        <v>0</v>
      </c>
      <c r="F68" s="22">
        <f>IF('Classifica Maschile'!P69=0,"",'Classifica Maschile'!P69)</f>
        <v>5.2245370370370366E-2</v>
      </c>
      <c r="G68" s="23">
        <f t="shared" si="0"/>
        <v>1.7187499999999994E-2</v>
      </c>
    </row>
    <row r="69" spans="1:7" ht="18" customHeight="1">
      <c r="A69" s="21">
        <v>64</v>
      </c>
      <c r="B69" s="21">
        <f>IF('Classifica Maschile'!M70=0,"",'Classifica Maschile'!M70)</f>
        <v>12</v>
      </c>
      <c r="C69" s="21" t="str">
        <f>IF('Classifica Maschile'!N70=0,"",'Classifica Maschile'!N70)</f>
        <v>Claudio Rizzi</v>
      </c>
      <c r="D69" s="21">
        <f>IF(ISNA(VLOOKUP(B69,'Iscrizione non competitiva'!$A$2:$D$500,4,0)),"",VLOOKUP(B69,'Iscrizione non competitiva'!$A$2:$D$500,4,0))</f>
        <v>1961</v>
      </c>
      <c r="E69" s="39" t="str">
        <f>IF(ISNA(VLOOKUP($B69,'Iscrizione non competitiva'!$A$2:$E$500,5,0)),"",VLOOKUP($B69,'Iscrizione non competitiva'!$A$2:$E$500,5,0))</f>
        <v>GS I Quaiot</v>
      </c>
      <c r="F69" s="22">
        <f>IF('Classifica Maschile'!P70=0,"",'Classifica Maschile'!P70)</f>
        <v>5.3078703703703704E-2</v>
      </c>
      <c r="G69" s="23">
        <f t="shared" si="0"/>
        <v>1.8020833333333333E-2</v>
      </c>
    </row>
    <row r="70" spans="1:7" ht="18" customHeight="1">
      <c r="A70" s="21">
        <v>65</v>
      </c>
      <c r="B70" s="21">
        <f>IF('Classifica Maschile'!M71=0,"",'Classifica Maschile'!M71)</f>
        <v>39</v>
      </c>
      <c r="C70" s="21" t="str">
        <f>IF('Classifica Maschile'!N71=0,"",'Classifica Maschile'!N71)</f>
        <v>Dario Piazza</v>
      </c>
      <c r="D70" s="21">
        <f>IF(ISNA(VLOOKUP(B70,'Iscrizione non competitiva'!$A$2:$D$500,4,0)),"",VLOOKUP(B70,'Iscrizione non competitiva'!$A$2:$D$500,4,0))</f>
        <v>1961</v>
      </c>
      <c r="E70" s="39" t="str">
        <f>IF(ISNA(VLOOKUP($B70,'Iscrizione non competitiva'!$A$2:$E$500,5,0)),"",VLOOKUP($B70,'Iscrizione non competitiva'!$A$2:$E$500,5,0))</f>
        <v>SC Dolomiti Ski-Alp</v>
      </c>
      <c r="F70" s="22">
        <f>IF('Classifica Maschile'!P71=0,"",'Classifica Maschile'!P71)</f>
        <v>5.3449074074074072E-2</v>
      </c>
      <c r="G70" s="23">
        <f t="shared" si="0"/>
        <v>1.8391203703703701E-2</v>
      </c>
    </row>
    <row r="71" spans="1:7" ht="18" customHeight="1">
      <c r="A71" s="21">
        <v>66</v>
      </c>
      <c r="B71" s="21">
        <f>IF('Classifica Maschile'!M72=0,"",'Classifica Maschile'!M72)</f>
        <v>75</v>
      </c>
      <c r="C71" s="21" t="str">
        <f>IF('Classifica Maschile'!N72=0,"",'Classifica Maschile'!N72)</f>
        <v>Giorgio Marchiò</v>
      </c>
      <c r="D71" s="21">
        <f>IF(ISNA(VLOOKUP(B71,'Iscrizione non competitiva'!$A$2:$D$500,4,0)),"",VLOOKUP(B71,'Iscrizione non competitiva'!$A$2:$D$500,4,0))</f>
        <v>1960</v>
      </c>
      <c r="E71" s="39" t="str">
        <f>IF(ISNA(VLOOKUP($B71,'Iscrizione non competitiva'!$A$2:$E$500,5,0)),"",VLOOKUP($B71,'Iscrizione non competitiva'!$A$2:$E$500,5,0))</f>
        <v>Polisportiva Montereale</v>
      </c>
      <c r="F71" s="22">
        <f>IF('Classifica Maschile'!P72=0,"",'Classifica Maschile'!P72)</f>
        <v>5.3900462962962963E-2</v>
      </c>
      <c r="G71" s="23">
        <f t="shared" si="0"/>
        <v>1.8842592592592591E-2</v>
      </c>
    </row>
    <row r="72" spans="1:7" ht="18" customHeight="1">
      <c r="A72" s="21">
        <v>67</v>
      </c>
      <c r="B72" s="21">
        <f>IF('Classifica Maschile'!M73=0,"",'Classifica Maschile'!M73)</f>
        <v>158</v>
      </c>
      <c r="C72" s="21" t="str">
        <f>IF('Classifica Maschile'!N73=0,"",'Classifica Maschile'!N73)</f>
        <v>Carlo Amadio</v>
      </c>
      <c r="D72" s="21">
        <f>IF(ISNA(VLOOKUP(B72,'Iscrizione non competitiva'!$A$2:$D$500,4,0)),"",VLOOKUP(B72,'Iscrizione non competitiva'!$A$2:$D$500,4,0))</f>
        <v>1979</v>
      </c>
      <c r="E72" s="39" t="str">
        <f>IF(ISNA(VLOOKUP($B72,'Iscrizione non competitiva'!$A$2:$E$500,5,0)),"",VLOOKUP($B72,'Iscrizione non competitiva'!$A$2:$E$500,5,0))</f>
        <v>Atletica Vittorio Veneto</v>
      </c>
      <c r="F72" s="22">
        <f>IF('Classifica Maschile'!P73=0,"",'Classifica Maschile'!P73)</f>
        <v>5.3993055555555558E-2</v>
      </c>
      <c r="G72" s="23">
        <f t="shared" ref="G72:G135" si="1">IF(F72="","",F72-$F$6)</f>
        <v>1.8935185185185187E-2</v>
      </c>
    </row>
    <row r="73" spans="1:7" ht="18" customHeight="1">
      <c r="A73" s="21">
        <v>68</v>
      </c>
      <c r="B73" s="21">
        <f>IF('Classifica Maschile'!M74=0,"",'Classifica Maschile'!M74)</f>
        <v>77</v>
      </c>
      <c r="C73" s="21" t="str">
        <f>IF('Classifica Maschile'!N74=0,"",'Classifica Maschile'!N74)</f>
        <v>Dante Bigaran</v>
      </c>
      <c r="D73" s="21">
        <f>IF(ISNA(VLOOKUP(B73,'Iscrizione non competitiva'!$A$2:$D$500,4,0)),"",VLOOKUP(B73,'Iscrizione non competitiva'!$A$2:$D$500,4,0))</f>
        <v>1966</v>
      </c>
      <c r="E73" s="39" t="str">
        <f>IF(ISNA(VLOOKUP($B73,'Iscrizione non competitiva'!$A$2:$E$500,5,0)),"",VLOOKUP($B73,'Iscrizione non competitiva'!$A$2:$E$500,5,0))</f>
        <v>Montanaia Racing</v>
      </c>
      <c r="F73" s="22">
        <f>IF('Classifica Maschile'!P74=0,"",'Classifica Maschile'!P74)</f>
        <v>5.451388888888889E-2</v>
      </c>
      <c r="G73" s="23">
        <f t="shared" si="1"/>
        <v>1.9456018518518518E-2</v>
      </c>
    </row>
    <row r="74" spans="1:7" ht="18" customHeight="1">
      <c r="A74" s="21">
        <v>69</v>
      </c>
      <c r="B74" s="21">
        <f>IF('Classifica Maschile'!M75=0,"",'Classifica Maschile'!M75)</f>
        <v>130</v>
      </c>
      <c r="C74" s="21" t="str">
        <f>IF('Classifica Maschile'!N75=0,"",'Classifica Maschile'!N75)</f>
        <v>Omar Fullin</v>
      </c>
      <c r="D74" s="21">
        <f>IF(ISNA(VLOOKUP(B74,'Iscrizione non competitiva'!$A$2:$D$500,4,0)),"",VLOOKUP(B74,'Iscrizione non competitiva'!$A$2:$D$500,4,0))</f>
        <v>1973</v>
      </c>
      <c r="E74" s="39" t="str">
        <f>IF(ISNA(VLOOKUP($B74,'Iscrizione non competitiva'!$A$2:$E$500,5,0)),"",VLOOKUP($B74,'Iscrizione non competitiva'!$A$2:$E$500,5,0))</f>
        <v>SC Alpago</v>
      </c>
      <c r="F74" s="22">
        <f>IF('Classifica Maschile'!P75=0,"",'Classifica Maschile'!P75)</f>
        <v>5.4699074074074074E-2</v>
      </c>
      <c r="G74" s="23">
        <f t="shared" si="1"/>
        <v>1.9641203703703702E-2</v>
      </c>
    </row>
    <row r="75" spans="1:7" ht="18" customHeight="1">
      <c r="A75" s="21">
        <v>70</v>
      </c>
      <c r="B75" s="21">
        <f>IF('Classifica Maschile'!M76=0,"",'Classifica Maschile'!M76)</f>
        <v>154</v>
      </c>
      <c r="C75" s="21" t="str">
        <f>IF('Classifica Maschile'!N76=0,"",'Classifica Maschile'!N76)</f>
        <v>Matteo Tesser</v>
      </c>
      <c r="D75" s="21">
        <f>IF(ISNA(VLOOKUP(B75,'Iscrizione non competitiva'!$A$2:$D$500,4,0)),"",VLOOKUP(B75,'Iscrizione non competitiva'!$A$2:$D$500,4,0))</f>
        <v>1974</v>
      </c>
      <c r="E75" s="39">
        <f>IF(ISNA(VLOOKUP($B75,'Iscrizione non competitiva'!$A$2:$E$500,5,0)),"",VLOOKUP($B75,'Iscrizione non competitiva'!$A$2:$E$500,5,0))</f>
        <v>0</v>
      </c>
      <c r="F75" s="22">
        <f>IF('Classifica Maschile'!P76=0,"",'Classifica Maschile'!P76)</f>
        <v>5.486111111111111E-2</v>
      </c>
      <c r="G75" s="23">
        <f t="shared" si="1"/>
        <v>1.9803240740740739E-2</v>
      </c>
    </row>
    <row r="76" spans="1:7" ht="18" customHeight="1">
      <c r="A76" s="21">
        <v>71</v>
      </c>
      <c r="B76" s="21">
        <f>IF('Classifica Maschile'!M77=0,"",'Classifica Maschile'!M77)</f>
        <v>68</v>
      </c>
      <c r="C76" s="21" t="str">
        <f>IF('Classifica Maschile'!N77=0,"",'Classifica Maschile'!N77)</f>
        <v>Mario De Biasio</v>
      </c>
      <c r="D76" s="21">
        <f>IF(ISNA(VLOOKUP(B76,'Iscrizione non competitiva'!$A$2:$D$500,4,0)),"",VLOOKUP(B76,'Iscrizione non competitiva'!$A$2:$D$500,4,0))</f>
        <v>1956</v>
      </c>
      <c r="E76" s="39" t="str">
        <f>IF(ISNA(VLOOKUP($B76,'Iscrizione non competitiva'!$A$2:$E$500,5,0)),"",VLOOKUP($B76,'Iscrizione non competitiva'!$A$2:$E$500,5,0))</f>
        <v>Polisportiva Montereale</v>
      </c>
      <c r="F76" s="22">
        <f>IF('Classifica Maschile'!P77=0,"",'Classifica Maschile'!P77)</f>
        <v>5.5138888888888883E-2</v>
      </c>
      <c r="G76" s="23">
        <f t="shared" si="1"/>
        <v>2.0081018518518512E-2</v>
      </c>
    </row>
    <row r="77" spans="1:7" ht="18" customHeight="1">
      <c r="A77" s="21">
        <v>72</v>
      </c>
      <c r="B77" s="21">
        <f>IF('Classifica Maschile'!M78=0,"",'Classifica Maschile'!M78)</f>
        <v>134</v>
      </c>
      <c r="C77" s="21" t="str">
        <f>IF('Classifica Maschile'!N78=0,"",'Classifica Maschile'!N78)</f>
        <v>Gino Bortoluzzi</v>
      </c>
      <c r="D77" s="21">
        <f>IF(ISNA(VLOOKUP(B77,'Iscrizione non competitiva'!$A$2:$D$500,4,0)),"",VLOOKUP(B77,'Iscrizione non competitiva'!$A$2:$D$500,4,0))</f>
        <v>1963</v>
      </c>
      <c r="E77" s="39">
        <f>IF(ISNA(VLOOKUP($B77,'Iscrizione non competitiva'!$A$2:$E$500,5,0)),"",VLOOKUP($B77,'Iscrizione non competitiva'!$A$2:$E$500,5,0))</f>
        <v>0</v>
      </c>
      <c r="F77" s="22">
        <f>IF('Classifica Maschile'!P78=0,"",'Classifica Maschile'!P78)</f>
        <v>5.5949074074074075E-2</v>
      </c>
      <c r="G77" s="23">
        <f t="shared" si="1"/>
        <v>2.0891203703703703E-2</v>
      </c>
    </row>
    <row r="78" spans="1:7" ht="18" customHeight="1">
      <c r="A78" s="21">
        <v>73</v>
      </c>
      <c r="B78" s="21">
        <f>IF('Classifica Maschile'!M79=0,"",'Classifica Maschile'!M79)</f>
        <v>123</v>
      </c>
      <c r="C78" s="21" t="str">
        <f>IF('Classifica Maschile'!N79=0,"",'Classifica Maschile'!N79)</f>
        <v>David Beraldo</v>
      </c>
      <c r="D78" s="21">
        <f>IF(ISNA(VLOOKUP(B78,'Iscrizione non competitiva'!$A$2:$D$500,4,0)),"",VLOOKUP(B78,'Iscrizione non competitiva'!$A$2:$D$500,4,0))</f>
        <v>1984</v>
      </c>
      <c r="E78" s="39">
        <f>IF(ISNA(VLOOKUP($B78,'Iscrizione non competitiva'!$A$2:$E$500,5,0)),"",VLOOKUP($B78,'Iscrizione non competitiva'!$A$2:$E$500,5,0))</f>
        <v>0</v>
      </c>
      <c r="F78" s="22">
        <f>IF('Classifica Maschile'!P79=0,"",'Classifica Maschile'!P79)</f>
        <v>5.6273148148148149E-2</v>
      </c>
      <c r="G78" s="23">
        <f t="shared" si="1"/>
        <v>2.1215277777777777E-2</v>
      </c>
    </row>
    <row r="79" spans="1:7" ht="18" customHeight="1">
      <c r="A79" s="21">
        <v>74</v>
      </c>
      <c r="B79" s="21">
        <f>IF('Classifica Maschile'!M80=0,"",'Classifica Maschile'!M80)</f>
        <v>144</v>
      </c>
      <c r="C79" s="21" t="str">
        <f>IF('Classifica Maschile'!N80=0,"",'Classifica Maschile'!N80)</f>
        <v>Giovanni Marcon</v>
      </c>
      <c r="D79" s="21">
        <f>IF(ISNA(VLOOKUP(B79,'Iscrizione non competitiva'!$A$2:$D$500,4,0)),"",VLOOKUP(B79,'Iscrizione non competitiva'!$A$2:$D$500,4,0))</f>
        <v>1958</v>
      </c>
      <c r="E79" s="39" t="str">
        <f>IF(ISNA(VLOOKUP($B79,'Iscrizione non competitiva'!$A$2:$E$500,5,0)),"",VLOOKUP($B79,'Iscrizione non competitiva'!$A$2:$E$500,5,0))</f>
        <v>Vertical Colbel</v>
      </c>
      <c r="F79" s="22">
        <f>IF('Classifica Maschile'!P80=0,"",'Classifica Maschile'!P80)</f>
        <v>5.6307870370370362E-2</v>
      </c>
      <c r="G79" s="23">
        <f t="shared" si="1"/>
        <v>2.1249999999999991E-2</v>
      </c>
    </row>
    <row r="80" spans="1:7" ht="18" customHeight="1">
      <c r="A80" s="21">
        <v>75</v>
      </c>
      <c r="B80" s="21">
        <f>IF('Classifica Maschile'!M81=0,"",'Classifica Maschile'!M81)</f>
        <v>108</v>
      </c>
      <c r="C80" s="21" t="str">
        <f>IF('Classifica Maschile'!N81=0,"",'Classifica Maschile'!N81)</f>
        <v>Silvano Mander</v>
      </c>
      <c r="D80" s="21">
        <f>IF(ISNA(VLOOKUP(B80,'Iscrizione non competitiva'!$A$2:$D$500,4,0)),"",VLOOKUP(B80,'Iscrizione non competitiva'!$A$2:$D$500,4,0))</f>
        <v>1976</v>
      </c>
      <c r="E80" s="39" t="str">
        <f>IF(ISNA(VLOOKUP($B80,'Iscrizione non competitiva'!$A$2:$E$500,5,0)),"",VLOOKUP($B80,'Iscrizione non competitiva'!$A$2:$E$500,5,0))</f>
        <v>Polisportiva Montereale</v>
      </c>
      <c r="F80" s="22">
        <f>IF('Classifica Maschile'!P81=0,"",'Classifica Maschile'!P81)</f>
        <v>5.6481481481481487E-2</v>
      </c>
      <c r="G80" s="23">
        <f t="shared" si="1"/>
        <v>2.1423611111111115E-2</v>
      </c>
    </row>
    <row r="81" spans="1:7" ht="18" customHeight="1">
      <c r="A81" s="21">
        <v>76</v>
      </c>
      <c r="B81" s="21">
        <f>IF('Classifica Maschile'!M82=0,"",'Classifica Maschile'!M82)</f>
        <v>60</v>
      </c>
      <c r="C81" s="21" t="str">
        <f>IF('Classifica Maschile'!N82=0,"",'Classifica Maschile'!N82)</f>
        <v>Stefano Pelliccia</v>
      </c>
      <c r="D81" s="21">
        <f>IF(ISNA(VLOOKUP(B81,'Iscrizione non competitiva'!$A$2:$D$500,4,0)),"",VLOOKUP(B81,'Iscrizione non competitiva'!$A$2:$D$500,4,0))</f>
        <v>1972</v>
      </c>
      <c r="E81" s="39">
        <f>IF(ISNA(VLOOKUP($B81,'Iscrizione non competitiva'!$A$2:$E$500,5,0)),"",VLOOKUP($B81,'Iscrizione non competitiva'!$A$2:$E$500,5,0))</f>
        <v>0</v>
      </c>
      <c r="F81" s="22">
        <f>IF('Classifica Maschile'!P82=0,"",'Classifica Maschile'!P82)</f>
        <v>5.7094907407407407E-2</v>
      </c>
      <c r="G81" s="23">
        <f t="shared" si="1"/>
        <v>2.2037037037037036E-2</v>
      </c>
    </row>
    <row r="82" spans="1:7" ht="18" customHeight="1">
      <c r="A82" s="21">
        <v>77</v>
      </c>
      <c r="B82" s="21">
        <f>IF('Classifica Maschile'!M83=0,"",'Classifica Maschile'!M83)</f>
        <v>86</v>
      </c>
      <c r="C82" s="21" t="str">
        <f>IF('Classifica Maschile'!N83=0,"",'Classifica Maschile'!N83)</f>
        <v>Massimiliano Vidali</v>
      </c>
      <c r="D82" s="21">
        <f>IF(ISNA(VLOOKUP(B82,'Iscrizione non competitiva'!$A$2:$D$500,4,0)),"",VLOOKUP(B82,'Iscrizione non competitiva'!$A$2:$D$500,4,0))</f>
        <v>1973</v>
      </c>
      <c r="E82" s="39" t="str">
        <f>IF(ISNA(VLOOKUP($B82,'Iscrizione non competitiva'!$A$2:$E$500,5,0)),"",VLOOKUP($B82,'Iscrizione non competitiva'!$A$2:$E$500,5,0))</f>
        <v>Atletica Mottense</v>
      </c>
      <c r="F82" s="22">
        <f>IF('Classifica Maschile'!P83=0,"",'Classifica Maschile'!P83)</f>
        <v>5.7812499999999996E-2</v>
      </c>
      <c r="G82" s="23">
        <f t="shared" si="1"/>
        <v>2.2754629629629625E-2</v>
      </c>
    </row>
    <row r="83" spans="1:7" ht="18" customHeight="1">
      <c r="A83" s="21">
        <v>78</v>
      </c>
      <c r="B83" s="21">
        <f>IF('Classifica Maschile'!M84=0,"",'Classifica Maschile'!M84)</f>
        <v>156</v>
      </c>
      <c r="C83" s="21" t="str">
        <f>IF('Classifica Maschile'!N84=0,"",'Classifica Maschile'!N84)</f>
        <v>Fulvio Cecchin</v>
      </c>
      <c r="D83" s="21">
        <f>IF(ISNA(VLOOKUP(B83,'Iscrizione non competitiva'!$A$2:$D$500,4,0)),"",VLOOKUP(B83,'Iscrizione non competitiva'!$A$2:$D$500,4,0))</f>
        <v>1960</v>
      </c>
      <c r="E83" s="39">
        <f>IF(ISNA(VLOOKUP($B83,'Iscrizione non competitiva'!$A$2:$E$500,5,0)),"",VLOOKUP($B83,'Iscrizione non competitiva'!$A$2:$E$500,5,0))</f>
        <v>0</v>
      </c>
      <c r="F83" s="22">
        <f>IF('Classifica Maschile'!P84=0,"",'Classifica Maschile'!P84)</f>
        <v>5.7962962962962959E-2</v>
      </c>
      <c r="G83" s="23">
        <f t="shared" si="1"/>
        <v>2.2905092592592588E-2</v>
      </c>
    </row>
    <row r="84" spans="1:7" ht="18" customHeight="1">
      <c r="A84" s="21">
        <v>79</v>
      </c>
      <c r="B84" s="21">
        <f>IF('Classifica Maschile'!M85=0,"",'Classifica Maschile'!M85)</f>
        <v>155</v>
      </c>
      <c r="C84" s="21" t="str">
        <f>IF('Classifica Maschile'!N85=0,"",'Classifica Maschile'!N85)</f>
        <v>Sergio Umattino</v>
      </c>
      <c r="D84" s="21">
        <f>IF(ISNA(VLOOKUP(B84,'Iscrizione non competitiva'!$A$2:$D$500,4,0)),"",VLOOKUP(B84,'Iscrizione non competitiva'!$A$2:$D$500,4,0))</f>
        <v>1958</v>
      </c>
      <c r="E84" s="39">
        <f>IF(ISNA(VLOOKUP($B84,'Iscrizione non competitiva'!$A$2:$E$500,5,0)),"",VLOOKUP($B84,'Iscrizione non competitiva'!$A$2:$E$500,5,0))</f>
        <v>0</v>
      </c>
      <c r="F84" s="22">
        <f>IF('Classifica Maschile'!P85=0,"",'Classifica Maschile'!P85)</f>
        <v>5.7974537037037033E-2</v>
      </c>
      <c r="G84" s="23">
        <f t="shared" si="1"/>
        <v>2.2916666666666662E-2</v>
      </c>
    </row>
    <row r="85" spans="1:7" ht="18" customHeight="1">
      <c r="A85" s="21">
        <v>80</v>
      </c>
      <c r="B85" s="21">
        <f>IF('Classifica Maschile'!M86=0,"",'Classifica Maschile'!M86)</f>
        <v>104</v>
      </c>
      <c r="C85" s="21" t="str">
        <f>IF('Classifica Maschile'!N86=0,"",'Classifica Maschile'!N86)</f>
        <v>Rino Donadon</v>
      </c>
      <c r="D85" s="21">
        <f>IF(ISNA(VLOOKUP(B85,'Iscrizione non competitiva'!$A$2:$D$500,4,0)),"",VLOOKUP(B85,'Iscrizione non competitiva'!$A$2:$D$500,4,0))</f>
        <v>1993</v>
      </c>
      <c r="E85" s="39">
        <f>IF(ISNA(VLOOKUP($B85,'Iscrizione non competitiva'!$A$2:$E$500,5,0)),"",VLOOKUP($B85,'Iscrizione non competitiva'!$A$2:$E$500,5,0))</f>
        <v>0</v>
      </c>
      <c r="F85" s="22">
        <f>IF('Classifica Maschile'!P86=0,"",'Classifica Maschile'!P86)</f>
        <v>5.8194444444444444E-2</v>
      </c>
      <c r="G85" s="23">
        <f t="shared" si="1"/>
        <v>2.3136574074074073E-2</v>
      </c>
    </row>
    <row r="86" spans="1:7" ht="18" customHeight="1">
      <c r="A86" s="21">
        <v>81</v>
      </c>
      <c r="B86" s="21">
        <f>IF('Classifica Maschile'!M87=0,"",'Classifica Maschile'!M87)</f>
        <v>66</v>
      </c>
      <c r="C86" s="21" t="str">
        <f>IF('Classifica Maschile'!N87=0,"",'Classifica Maschile'!N87)</f>
        <v>Oscar Mosena</v>
      </c>
      <c r="D86" s="21">
        <f>IF(ISNA(VLOOKUP(B86,'Iscrizione non competitiva'!$A$2:$D$500,4,0)),"",VLOOKUP(B86,'Iscrizione non competitiva'!$A$2:$D$500,4,0))</f>
        <v>1962</v>
      </c>
      <c r="E86" s="39" t="str">
        <f>IF(ISNA(VLOOKUP($B86,'Iscrizione non competitiva'!$A$2:$E$500,5,0)),"",VLOOKUP($B86,'Iscrizione non competitiva'!$A$2:$E$500,5,0))</f>
        <v>Vigili del fuoco</v>
      </c>
      <c r="F86" s="22">
        <f>IF('Classifica Maschile'!P87=0,"",'Classifica Maschile'!P87)</f>
        <v>5.8240740740740739E-2</v>
      </c>
      <c r="G86" s="23">
        <f t="shared" si="1"/>
        <v>2.3182870370370368E-2</v>
      </c>
    </row>
    <row r="87" spans="1:7" ht="18" customHeight="1">
      <c r="A87" s="21">
        <v>82</v>
      </c>
      <c r="B87" s="21">
        <f>IF('Classifica Maschile'!M88=0,"",'Classifica Maschile'!M88)</f>
        <v>88</v>
      </c>
      <c r="C87" s="21" t="str">
        <f>IF('Classifica Maschile'!N88=0,"",'Classifica Maschile'!N88)</f>
        <v>Attilio Tona</v>
      </c>
      <c r="D87" s="21">
        <f>IF(ISNA(VLOOKUP(B87,'Iscrizione non competitiva'!$A$2:$D$500,4,0)),"",VLOOKUP(B87,'Iscrizione non competitiva'!$A$2:$D$500,4,0))</f>
        <v>1970</v>
      </c>
      <c r="E87" s="39" t="str">
        <f>IF(ISNA(VLOOKUP($B87,'Iscrizione non competitiva'!$A$2:$E$500,5,0)),"",VLOOKUP($B87,'Iscrizione non competitiva'!$A$2:$E$500,5,0))</f>
        <v>SC Alpago</v>
      </c>
      <c r="F87" s="22">
        <f>IF('Classifica Maschile'!P88=0,"",'Classifica Maschile'!P88)</f>
        <v>5.8472222222222224E-2</v>
      </c>
      <c r="G87" s="23">
        <f t="shared" si="1"/>
        <v>2.3414351851851853E-2</v>
      </c>
    </row>
    <row r="88" spans="1:7" ht="18" customHeight="1">
      <c r="A88" s="21">
        <v>83</v>
      </c>
      <c r="B88" s="21">
        <f>IF('Classifica Maschile'!M89=0,"",'Classifica Maschile'!M89)</f>
        <v>33</v>
      </c>
      <c r="C88" s="21" t="str">
        <f>IF('Classifica Maschile'!N89=0,"",'Classifica Maschile'!N89)</f>
        <v>Valerio Sani</v>
      </c>
      <c r="D88" s="21">
        <f>IF(ISNA(VLOOKUP(B88,'Iscrizione non competitiva'!$A$2:$D$500,4,0)),"",VLOOKUP(B88,'Iscrizione non competitiva'!$A$2:$D$500,4,0))</f>
        <v>1946</v>
      </c>
      <c r="E88" s="39">
        <f>IF(ISNA(VLOOKUP($B88,'Iscrizione non competitiva'!$A$2:$E$500,5,0)),"",VLOOKUP($B88,'Iscrizione non competitiva'!$A$2:$E$500,5,0))</f>
        <v>0</v>
      </c>
      <c r="F88" s="22">
        <f>IF('Classifica Maschile'!P89=0,"",'Classifica Maschile'!P89)</f>
        <v>5.8645833333333335E-2</v>
      </c>
      <c r="G88" s="23">
        <f t="shared" si="1"/>
        <v>2.3587962962962963E-2</v>
      </c>
    </row>
    <row r="89" spans="1:7" ht="18" customHeight="1">
      <c r="A89" s="21">
        <v>84</v>
      </c>
      <c r="B89" s="21">
        <f>IF('Classifica Maschile'!M90=0,"",'Classifica Maschile'!M90)</f>
        <v>138</v>
      </c>
      <c r="C89" s="21" t="str">
        <f>IF('Classifica Maschile'!N90=0,"",'Classifica Maschile'!N90)</f>
        <v>Lorenzo Tognon</v>
      </c>
      <c r="D89" s="21">
        <f>IF(ISNA(VLOOKUP(B89,'Iscrizione non competitiva'!$A$2:$D$500,4,0)),"",VLOOKUP(B89,'Iscrizione non competitiva'!$A$2:$D$500,4,0))</f>
        <v>1952</v>
      </c>
      <c r="E89" s="39" t="str">
        <f>IF(ISNA(VLOOKUP($B89,'Iscrizione non competitiva'!$A$2:$E$500,5,0)),"",VLOOKUP($B89,'Iscrizione non competitiva'!$A$2:$E$500,5,0))</f>
        <v>Valdogroup</v>
      </c>
      <c r="F89" s="22">
        <f>IF('Classifica Maschile'!P90=0,"",'Classifica Maschile'!P90)</f>
        <v>5.8877314814814813E-2</v>
      </c>
      <c r="G89" s="23">
        <f t="shared" si="1"/>
        <v>2.3819444444444442E-2</v>
      </c>
    </row>
    <row r="90" spans="1:7" ht="18" customHeight="1">
      <c r="A90" s="21">
        <v>85</v>
      </c>
      <c r="B90" s="21">
        <f>IF('Classifica Maschile'!M91=0,"",'Classifica Maschile'!M91)</f>
        <v>95</v>
      </c>
      <c r="C90" s="21" t="str">
        <f>IF('Classifica Maschile'!N91=0,"",'Classifica Maschile'!N91)</f>
        <v>Paolo Vialmin</v>
      </c>
      <c r="D90" s="21">
        <f>IF(ISNA(VLOOKUP(B90,'Iscrizione non competitiva'!$A$2:$D$500,4,0)),"",VLOOKUP(B90,'Iscrizione non competitiva'!$A$2:$D$500,4,0))</f>
        <v>1952</v>
      </c>
      <c r="E90" s="39" t="str">
        <f>IF(ISNA(VLOOKUP($B90,'Iscrizione non competitiva'!$A$2:$E$500,5,0)),"",VLOOKUP($B90,'Iscrizione non competitiva'!$A$2:$E$500,5,0))</f>
        <v>Polisportiva Montereale</v>
      </c>
      <c r="F90" s="22">
        <f>IF('Classifica Maschile'!P91=0,"",'Classifica Maschile'!P91)</f>
        <v>5.9120370370370372E-2</v>
      </c>
      <c r="G90" s="23">
        <f t="shared" si="1"/>
        <v>2.4062500000000001E-2</v>
      </c>
    </row>
    <row r="91" spans="1:7" ht="18" customHeight="1">
      <c r="A91" s="21">
        <v>86</v>
      </c>
      <c r="B91" s="21">
        <f>IF('Classifica Maschile'!M92=0,"",'Classifica Maschile'!M92)</f>
        <v>159</v>
      </c>
      <c r="C91" s="21" t="str">
        <f>IF('Classifica Maschile'!N92=0,"",'Classifica Maschile'!N92)</f>
        <v>Giorgio Castagnera</v>
      </c>
      <c r="D91" s="21">
        <f>IF(ISNA(VLOOKUP(B91,'Iscrizione non competitiva'!$A$2:$D$500,4,0)),"",VLOOKUP(B91,'Iscrizione non competitiva'!$A$2:$D$500,4,0))</f>
        <v>1979</v>
      </c>
      <c r="E91" s="39" t="str">
        <f>IF(ISNA(VLOOKUP($B91,'Iscrizione non competitiva'!$A$2:$E$500,5,0)),"",VLOOKUP($B91,'Iscrizione non competitiva'!$A$2:$E$500,5,0))</f>
        <v>Runcard</v>
      </c>
      <c r="F91" s="22">
        <f>IF('Classifica Maschile'!P92=0,"",'Classifica Maschile'!P92)</f>
        <v>5.9270833333333335E-2</v>
      </c>
      <c r="G91" s="23">
        <f t="shared" si="1"/>
        <v>2.4212962962962964E-2</v>
      </c>
    </row>
    <row r="92" spans="1:7" ht="18" customHeight="1">
      <c r="A92" s="21">
        <v>87</v>
      </c>
      <c r="B92" s="21">
        <f>IF('Classifica Maschile'!M93=0,"",'Classifica Maschile'!M93)</f>
        <v>23</v>
      </c>
      <c r="C92" s="21" t="str">
        <f>IF('Classifica Maschile'!N93=0,"",'Classifica Maschile'!N93)</f>
        <v>Daniele Furlan</v>
      </c>
      <c r="D92" s="21">
        <f>IF(ISNA(VLOOKUP(B92,'Iscrizione non competitiva'!$A$2:$D$500,4,0)),"",VLOOKUP(B92,'Iscrizione non competitiva'!$A$2:$D$500,4,0))</f>
        <v>1984</v>
      </c>
      <c r="E92" s="39">
        <f>IF(ISNA(VLOOKUP($B92,'Iscrizione non competitiva'!$A$2:$E$500,5,0)),"",VLOOKUP($B92,'Iscrizione non competitiva'!$A$2:$E$500,5,0))</f>
        <v>0</v>
      </c>
      <c r="F92" s="22">
        <f>IF('Classifica Maschile'!P93=0,"",'Classifica Maschile'!P93)</f>
        <v>5.9583333333333328E-2</v>
      </c>
      <c r="G92" s="23">
        <f t="shared" si="1"/>
        <v>2.4525462962962957E-2</v>
      </c>
    </row>
    <row r="93" spans="1:7" ht="18" customHeight="1">
      <c r="A93" s="21">
        <v>88</v>
      </c>
      <c r="B93" s="21">
        <f>IF('Classifica Maschile'!M94=0,"",'Classifica Maschile'!M94)</f>
        <v>100</v>
      </c>
      <c r="C93" s="21" t="str">
        <f>IF('Classifica Maschile'!N94=0,"",'Classifica Maschile'!N94)</f>
        <v>Loris Pasa</v>
      </c>
      <c r="D93" s="21">
        <f>IF(ISNA(VLOOKUP(B93,'Iscrizione non competitiva'!$A$2:$D$500,4,0)),"",VLOOKUP(B93,'Iscrizione non competitiva'!$A$2:$D$500,4,0))</f>
        <v>1961</v>
      </c>
      <c r="E93" s="39" t="str">
        <f>IF(ISNA(VLOOKUP($B93,'Iscrizione non competitiva'!$A$2:$E$500,5,0)),"",VLOOKUP($B93,'Iscrizione non competitiva'!$A$2:$E$500,5,0))</f>
        <v>Asd Fonzaso</v>
      </c>
      <c r="F93" s="22">
        <f>IF('Classifica Maschile'!P94=0,"",'Classifica Maschile'!P94)</f>
        <v>5.9768518518518519E-2</v>
      </c>
      <c r="G93" s="23">
        <f t="shared" si="1"/>
        <v>2.4710648148148148E-2</v>
      </c>
    </row>
    <row r="94" spans="1:7" ht="18" customHeight="1">
      <c r="A94" s="21">
        <v>89</v>
      </c>
      <c r="B94" s="21">
        <f>IF('Classifica Maschile'!M95=0,"",'Classifica Maschile'!M95)</f>
        <v>90</v>
      </c>
      <c r="C94" s="21" t="str">
        <f>IF('Classifica Maschile'!N95=0,"",'Classifica Maschile'!N95)</f>
        <v>Andrea Misericordia</v>
      </c>
      <c r="D94" s="21">
        <f>IF(ISNA(VLOOKUP(B94,'Iscrizione non competitiva'!$A$2:$D$500,4,0)),"",VLOOKUP(B94,'Iscrizione non competitiva'!$A$2:$D$500,4,0))</f>
        <v>1955</v>
      </c>
      <c r="E94" s="39">
        <f>IF(ISNA(VLOOKUP($B94,'Iscrizione non competitiva'!$A$2:$E$500,5,0)),"",VLOOKUP($B94,'Iscrizione non competitiva'!$A$2:$E$500,5,0))</f>
        <v>0</v>
      </c>
      <c r="F94" s="22">
        <f>IF('Classifica Maschile'!P95=0,"",'Classifica Maschile'!P95)</f>
        <v>6.128472222222222E-2</v>
      </c>
      <c r="G94" s="23">
        <f t="shared" si="1"/>
        <v>2.6226851851851848E-2</v>
      </c>
    </row>
    <row r="95" spans="1:7" ht="18" customHeight="1">
      <c r="A95" s="21">
        <v>90</v>
      </c>
      <c r="B95" s="21">
        <f>IF('Classifica Maschile'!M96=0,"",'Classifica Maschile'!M96)</f>
        <v>59</v>
      </c>
      <c r="C95" s="21" t="str">
        <f>IF('Classifica Maschile'!N96=0,"",'Classifica Maschile'!N96)</f>
        <v>Fabio Lazzarini</v>
      </c>
      <c r="D95" s="21">
        <f>IF(ISNA(VLOOKUP(B95,'Iscrizione non competitiva'!$A$2:$D$500,4,0)),"",VLOOKUP(B95,'Iscrizione non competitiva'!$A$2:$D$500,4,0))</f>
        <v>1975</v>
      </c>
      <c r="E95" s="39" t="str">
        <f>IF(ISNA(VLOOKUP($B95,'Iscrizione non competitiva'!$A$2:$E$500,5,0)),"",VLOOKUP($B95,'Iscrizione non competitiva'!$A$2:$E$500,5,0))</f>
        <v>Bela Ladinia</v>
      </c>
      <c r="F95" s="22">
        <f>IF('Classifica Maschile'!P96=0,"",'Classifica Maschile'!P96)</f>
        <v>6.2372685185185184E-2</v>
      </c>
      <c r="G95" s="23">
        <f t="shared" si="1"/>
        <v>2.7314814814814813E-2</v>
      </c>
    </row>
    <row r="96" spans="1:7" ht="18" customHeight="1">
      <c r="A96" s="21">
        <v>91</v>
      </c>
      <c r="B96" s="21">
        <f>IF('Classifica Maschile'!M97=0,"",'Classifica Maschile'!M97)</f>
        <v>161</v>
      </c>
      <c r="C96" s="21" t="str">
        <f>IF('Classifica Maschile'!N97=0,"",'Classifica Maschile'!N97)</f>
        <v>Roberto Silvetrin</v>
      </c>
      <c r="D96" s="21">
        <f>IF(ISNA(VLOOKUP(B96,'Iscrizione non competitiva'!$A$2:$D$500,4,0)),"",VLOOKUP(B96,'Iscrizione non competitiva'!$A$2:$D$500,4,0))</f>
        <v>1972</v>
      </c>
      <c r="E96" s="39">
        <f>IF(ISNA(VLOOKUP($B96,'Iscrizione non competitiva'!$A$2:$E$500,5,0)),"",VLOOKUP($B96,'Iscrizione non competitiva'!$A$2:$E$500,5,0))</f>
        <v>0</v>
      </c>
      <c r="F96" s="22">
        <f>IF('Classifica Maschile'!P97=0,"",'Classifica Maschile'!P97)</f>
        <v>6.3113425925925934E-2</v>
      </c>
      <c r="G96" s="23">
        <f t="shared" si="1"/>
        <v>2.8055555555555563E-2</v>
      </c>
    </row>
    <row r="97" spans="1:7" ht="18" customHeight="1">
      <c r="A97" s="21">
        <v>92</v>
      </c>
      <c r="B97" s="21">
        <f>IF('Classifica Maschile'!M98=0,"",'Classifica Maschile'!M98)</f>
        <v>82</v>
      </c>
      <c r="C97" s="21" t="str">
        <f>IF('Classifica Maschile'!N98=0,"",'Classifica Maschile'!N98)</f>
        <v>Gianpietro Mocellin</v>
      </c>
      <c r="D97" s="21">
        <f>IF(ISNA(VLOOKUP(B97,'Iscrizione non competitiva'!$A$2:$D$500,4,0)),"",VLOOKUP(B97,'Iscrizione non competitiva'!$A$2:$D$500,4,0))</f>
        <v>1958</v>
      </c>
      <c r="E97" s="39">
        <f>IF(ISNA(VLOOKUP($B97,'Iscrizione non competitiva'!$A$2:$E$500,5,0)),"",VLOOKUP($B97,'Iscrizione non competitiva'!$A$2:$E$500,5,0))</f>
        <v>0</v>
      </c>
      <c r="F97" s="22">
        <f>IF('Classifica Maschile'!P98=0,"",'Classifica Maschile'!P98)</f>
        <v>6.3900462962962964E-2</v>
      </c>
      <c r="G97" s="23">
        <f t="shared" si="1"/>
        <v>2.8842592592592593E-2</v>
      </c>
    </row>
    <row r="98" spans="1:7" ht="18" customHeight="1">
      <c r="A98" s="21">
        <v>93</v>
      </c>
      <c r="B98" s="21">
        <f>IF('Classifica Maschile'!M99=0,"",'Classifica Maschile'!M99)</f>
        <v>142</v>
      </c>
      <c r="C98" s="21" t="str">
        <f>IF('Classifica Maschile'!N99=0,"",'Classifica Maschile'!N99)</f>
        <v>Amorino F. Traverso</v>
      </c>
      <c r="D98" s="21">
        <f>IF(ISNA(VLOOKUP(B98,'Iscrizione non competitiva'!$A$2:$D$500,4,0)),"",VLOOKUP(B98,'Iscrizione non competitiva'!$A$2:$D$500,4,0))</f>
        <v>1959</v>
      </c>
      <c r="E98" s="39" t="str">
        <f>IF(ISNA(VLOOKUP($B98,'Iscrizione non competitiva'!$A$2:$E$500,5,0)),"",VLOOKUP($B98,'Iscrizione non competitiva'!$A$2:$E$500,5,0))</f>
        <v>Nova Atletica Tre Comuni</v>
      </c>
      <c r="F98" s="22">
        <f>IF('Classifica Maschile'!P99=0,"",'Classifica Maschile'!P99)</f>
        <v>6.4340277777777774E-2</v>
      </c>
      <c r="G98" s="23">
        <f t="shared" si="1"/>
        <v>2.9282407407407403E-2</v>
      </c>
    </row>
    <row r="99" spans="1:7" ht="18" customHeight="1">
      <c r="A99" s="21">
        <v>94</v>
      </c>
      <c r="B99" s="21">
        <f>IF('Classifica Maschile'!M100=0,"",'Classifica Maschile'!M100)</f>
        <v>109</v>
      </c>
      <c r="C99" s="21" t="str">
        <f>IF('Classifica Maschile'!N100=0,"",'Classifica Maschile'!N100)</f>
        <v>Roberto Del Savio</v>
      </c>
      <c r="D99" s="21">
        <f>IF(ISNA(VLOOKUP(B99,'Iscrizione non competitiva'!$A$2:$D$500,4,0)),"",VLOOKUP(B99,'Iscrizione non competitiva'!$A$2:$D$500,4,0))</f>
        <v>1966</v>
      </c>
      <c r="E99" s="39" t="str">
        <f>IF(ISNA(VLOOKUP($B99,'Iscrizione non competitiva'!$A$2:$E$500,5,0)),"",VLOOKUP($B99,'Iscrizione non competitiva'!$A$2:$E$500,5,0))</f>
        <v>Polisportiva Montereale</v>
      </c>
      <c r="F99" s="22">
        <f>IF('Classifica Maschile'!P100=0,"",'Classifica Maschile'!P100)</f>
        <v>6.4733796296296289E-2</v>
      </c>
      <c r="G99" s="23">
        <f t="shared" si="1"/>
        <v>2.9675925925925918E-2</v>
      </c>
    </row>
    <row r="100" spans="1:7" ht="18" customHeight="1">
      <c r="A100" s="21">
        <v>95</v>
      </c>
      <c r="B100" s="21">
        <f>IF('Classifica Maschile'!M101=0,"",'Classifica Maschile'!M101)</f>
        <v>150</v>
      </c>
      <c r="C100" s="21" t="str">
        <f>IF('Classifica Maschile'!N101=0,"",'Classifica Maschile'!N101)</f>
        <v>Dino De Martin</v>
      </c>
      <c r="D100" s="21">
        <f>IF(ISNA(VLOOKUP(B100,'Iscrizione non competitiva'!$A$2:$D$500,4,0)),"",VLOOKUP(B100,'Iscrizione non competitiva'!$A$2:$D$500,4,0))</f>
        <v>1980</v>
      </c>
      <c r="E100" s="39" t="str">
        <f>IF(ISNA(VLOOKUP($B100,'Iscrizione non competitiva'!$A$2:$E$500,5,0)),"",VLOOKUP($B100,'Iscrizione non competitiva'!$A$2:$E$500,5,0))</f>
        <v>GS Quantin</v>
      </c>
      <c r="F100" s="22">
        <f>IF('Classifica Maschile'!P101=0,"",'Classifica Maschile'!P101)</f>
        <v>6.474537037037037E-2</v>
      </c>
      <c r="G100" s="23">
        <f t="shared" si="1"/>
        <v>2.9687499999999999E-2</v>
      </c>
    </row>
    <row r="101" spans="1:7" ht="18" customHeight="1">
      <c r="A101" s="21">
        <v>96</v>
      </c>
      <c r="B101" s="21">
        <f>IF('Classifica Maschile'!M102=0,"",'Classifica Maschile'!M102)</f>
        <v>126</v>
      </c>
      <c r="C101" s="21" t="str">
        <f>IF('Classifica Maschile'!N102=0,"",'Classifica Maschile'!N102)</f>
        <v>Luigi Gennari</v>
      </c>
      <c r="D101" s="21">
        <f>IF(ISNA(VLOOKUP(B101,'Iscrizione non competitiva'!$A$2:$D$500,4,0)),"",VLOOKUP(B101,'Iscrizione non competitiva'!$A$2:$D$500,4,0))</f>
        <v>1963</v>
      </c>
      <c r="E101" s="39">
        <f>IF(ISNA(VLOOKUP($B101,'Iscrizione non competitiva'!$A$2:$E$500,5,0)),"",VLOOKUP($B101,'Iscrizione non competitiva'!$A$2:$E$500,5,0))</f>
        <v>0</v>
      </c>
      <c r="F101" s="22">
        <f>IF('Classifica Maschile'!P102=0,"",'Classifica Maschile'!P102)</f>
        <v>6.5289351851851848E-2</v>
      </c>
      <c r="G101" s="23">
        <f t="shared" si="1"/>
        <v>3.0231481481481477E-2</v>
      </c>
    </row>
    <row r="102" spans="1:7" ht="18" customHeight="1">
      <c r="A102" s="21">
        <v>97</v>
      </c>
      <c r="B102" s="21">
        <f>IF('Classifica Maschile'!M103=0,"",'Classifica Maschile'!M103)</f>
        <v>107</v>
      </c>
      <c r="C102" s="21" t="str">
        <f>IF('Classifica Maschile'!N103=0,"",'Classifica Maschile'!N103)</f>
        <v>Yuri Da Riol</v>
      </c>
      <c r="D102" s="21">
        <f>IF(ISNA(VLOOKUP(B102,'Iscrizione non competitiva'!$A$2:$D$500,4,0)),"",VLOOKUP(B102,'Iscrizione non competitiva'!$A$2:$D$500,4,0))</f>
        <v>1989</v>
      </c>
      <c r="E102" s="39">
        <f>IF(ISNA(VLOOKUP($B102,'Iscrizione non competitiva'!$A$2:$E$500,5,0)),"",VLOOKUP($B102,'Iscrizione non competitiva'!$A$2:$E$500,5,0))</f>
        <v>0</v>
      </c>
      <c r="F102" s="22">
        <f>IF('Classifica Maschile'!P103=0,"",'Classifica Maschile'!P103)</f>
        <v>6.6134259259259254E-2</v>
      </c>
      <c r="G102" s="23">
        <f t="shared" si="1"/>
        <v>3.1076388888888883E-2</v>
      </c>
    </row>
    <row r="103" spans="1:7" ht="18" customHeight="1">
      <c r="A103" s="21">
        <v>98</v>
      </c>
      <c r="B103" s="21">
        <f>IF('Classifica Maschile'!M104=0,"",'Classifica Maschile'!M104)</f>
        <v>63</v>
      </c>
      <c r="C103" s="21" t="str">
        <f>IF('Classifica Maschile'!N104=0,"",'Classifica Maschile'!N104)</f>
        <v>Lorenzo Fornaro</v>
      </c>
      <c r="D103" s="21">
        <f>IF(ISNA(VLOOKUP(B103,'Iscrizione non competitiva'!$A$2:$D$500,4,0)),"",VLOOKUP(B103,'Iscrizione non competitiva'!$A$2:$D$500,4,0))</f>
        <v>1964</v>
      </c>
      <c r="E103" s="39">
        <f>IF(ISNA(VLOOKUP($B103,'Iscrizione non competitiva'!$A$2:$E$500,5,0)),"",VLOOKUP($B103,'Iscrizione non competitiva'!$A$2:$E$500,5,0))</f>
        <v>0</v>
      </c>
      <c r="F103" s="22">
        <f>IF('Classifica Maschile'!P104=0,"",'Classifica Maschile'!P104)</f>
        <v>6.6655092592592599E-2</v>
      </c>
      <c r="G103" s="23">
        <f t="shared" si="1"/>
        <v>3.1597222222222228E-2</v>
      </c>
    </row>
    <row r="104" spans="1:7" ht="18" customHeight="1">
      <c r="A104" s="21">
        <v>99</v>
      </c>
      <c r="B104" s="21">
        <f>IF('Classifica Maschile'!M105=0,"",'Classifica Maschile'!M105)</f>
        <v>125</v>
      </c>
      <c r="C104" s="21" t="str">
        <f>IF('Classifica Maschile'!N105=0,"",'Classifica Maschile'!N105)</f>
        <v>Danilo Gecchele</v>
      </c>
      <c r="D104" s="21">
        <f>IF(ISNA(VLOOKUP(B104,'Iscrizione non competitiva'!$A$2:$D$500,4,0)),"",VLOOKUP(B104,'Iscrizione non competitiva'!$A$2:$D$500,4,0))</f>
        <v>1964</v>
      </c>
      <c r="E104" s="39">
        <f>IF(ISNA(VLOOKUP($B104,'Iscrizione non competitiva'!$A$2:$E$500,5,0)),"",VLOOKUP($B104,'Iscrizione non competitiva'!$A$2:$E$500,5,0))</f>
        <v>0</v>
      </c>
      <c r="F104" s="22">
        <f>IF('Classifica Maschile'!P105=0,"",'Classifica Maschile'!P105)</f>
        <v>6.6932870370370365E-2</v>
      </c>
      <c r="G104" s="23">
        <f t="shared" si="1"/>
        <v>3.1874999999999994E-2</v>
      </c>
    </row>
    <row r="105" spans="1:7" ht="18" customHeight="1">
      <c r="A105" s="21">
        <v>100</v>
      </c>
      <c r="B105" s="21">
        <f>IF('Classifica Maschile'!M106=0,"",'Classifica Maschile'!M106)</f>
        <v>3</v>
      </c>
      <c r="C105" s="21" t="str">
        <f>IF('Classifica Maschile'!N106=0,"",'Classifica Maschile'!N106)</f>
        <v>Mirco Roffarè</v>
      </c>
      <c r="D105" s="21">
        <f>IF(ISNA(VLOOKUP(B105,'Iscrizione non competitiva'!$A$2:$D$500,4,0)),"",VLOOKUP(B105,'Iscrizione non competitiva'!$A$2:$D$500,4,0))</f>
        <v>1936</v>
      </c>
      <c r="E105" s="39" t="str">
        <f>IF(ISNA(VLOOKUP($B105,'Iscrizione non competitiva'!$A$2:$E$500,5,0)),"",VLOOKUP($B105,'Iscrizione non competitiva'!$A$2:$E$500,5,0))</f>
        <v>GS Quantin</v>
      </c>
      <c r="F105" s="22">
        <f>IF('Classifica Maschile'!P106=0,"",'Classifica Maschile'!P106)</f>
        <v>6.7129629629629636E-2</v>
      </c>
      <c r="G105" s="23">
        <f t="shared" si="1"/>
        <v>3.2071759259259265E-2</v>
      </c>
    </row>
    <row r="106" spans="1:7" ht="18" customHeight="1">
      <c r="A106" s="21">
        <v>101</v>
      </c>
      <c r="B106" s="21">
        <f>IF('Classifica Maschile'!M107=0,"",'Classifica Maschile'!M107)</f>
        <v>141</v>
      </c>
      <c r="C106" s="21" t="str">
        <f>IF('Classifica Maschile'!N107=0,"",'Classifica Maschile'!N107)</f>
        <v>Sergio Cisotto</v>
      </c>
      <c r="D106" s="21">
        <f>IF(ISNA(VLOOKUP(B106,'Iscrizione non competitiva'!$A$2:$D$500,4,0)),"",VLOOKUP(B106,'Iscrizione non competitiva'!$A$2:$D$500,4,0))</f>
        <v>1965</v>
      </c>
      <c r="E106" s="39" t="str">
        <f>IF(ISNA(VLOOKUP($B106,'Iscrizione non competitiva'!$A$2:$E$500,5,0)),"",VLOOKUP($B106,'Iscrizione non competitiva'!$A$2:$E$500,5,0))</f>
        <v>Atletica Casone</v>
      </c>
      <c r="F106" s="22">
        <f>IF('Classifica Maschile'!P107=0,"",'Classifica Maschile'!P107)</f>
        <v>6.8391203703703704E-2</v>
      </c>
      <c r="G106" s="23">
        <f t="shared" si="1"/>
        <v>3.3333333333333333E-2</v>
      </c>
    </row>
    <row r="107" spans="1:7" ht="18" customHeight="1">
      <c r="A107" s="21">
        <v>102</v>
      </c>
      <c r="B107" s="21">
        <f>IF('Classifica Maschile'!M108=0,"",'Classifica Maschile'!M108)</f>
        <v>7</v>
      </c>
      <c r="C107" s="21" t="str">
        <f>IF('Classifica Maschile'!N108=0,"",'Classifica Maschile'!N108)</f>
        <v>Daniele Merotto</v>
      </c>
      <c r="D107" s="21">
        <f>IF(ISNA(VLOOKUP(B107,'Iscrizione non competitiva'!$A$2:$D$500,4,0)),"",VLOOKUP(B107,'Iscrizione non competitiva'!$A$2:$D$500,4,0))</f>
        <v>1962</v>
      </c>
      <c r="E107" s="39">
        <f>IF(ISNA(VLOOKUP($B107,'Iscrizione non competitiva'!$A$2:$E$500,5,0)),"",VLOOKUP($B107,'Iscrizione non competitiva'!$A$2:$E$500,5,0))</f>
        <v>0</v>
      </c>
      <c r="F107" s="22">
        <f>IF('Classifica Maschile'!P108=0,"",'Classifica Maschile'!P108)</f>
        <v>7.3321759259259267E-2</v>
      </c>
      <c r="G107" s="23">
        <f t="shared" si="1"/>
        <v>3.8263888888888896E-2</v>
      </c>
    </row>
    <row r="108" spans="1:7" ht="18" customHeight="1">
      <c r="A108" s="21">
        <v>103</v>
      </c>
      <c r="B108" s="21">
        <f>IF('Classifica Maschile'!M109=0,"",'Classifica Maschile'!M109)</f>
        <v>99</v>
      </c>
      <c r="C108" s="21" t="str">
        <f>IF('Classifica Maschile'!N109=0,"",'Classifica Maschile'!N109)</f>
        <v>Eddy Valeri</v>
      </c>
      <c r="D108" s="21">
        <f>IF(ISNA(VLOOKUP(B108,'Iscrizione non competitiva'!$A$2:$D$500,4,0)),"",VLOOKUP(B108,'Iscrizione non competitiva'!$A$2:$D$500,4,0))</f>
        <v>1979</v>
      </c>
      <c r="E108" s="39" t="str">
        <f>IF(ISNA(VLOOKUP($B108,'Iscrizione non competitiva'!$A$2:$E$500,5,0)),"",VLOOKUP($B108,'Iscrizione non competitiva'!$A$2:$E$500,5,0))</f>
        <v>Fontane Runners</v>
      </c>
      <c r="F108" s="22">
        <f>IF('Classifica Maschile'!P109=0,"",'Classifica Maschile'!P109)</f>
        <v>7.513888888888888E-2</v>
      </c>
      <c r="G108" s="23">
        <f t="shared" si="1"/>
        <v>4.0081018518518509E-2</v>
      </c>
    </row>
    <row r="109" spans="1:7" ht="18" customHeight="1">
      <c r="A109" s="21">
        <v>104</v>
      </c>
      <c r="B109" s="21">
        <f>IF('Classifica Maschile'!M110=0,"",'Classifica Maschile'!M110)</f>
        <v>61</v>
      </c>
      <c r="C109" s="21" t="str">
        <f>IF('Classifica Maschile'!N110=0,"",'Classifica Maschile'!N110)</f>
        <v>Dario Pasian</v>
      </c>
      <c r="D109" s="21">
        <f>IF(ISNA(VLOOKUP(B109,'Iscrizione non competitiva'!$A$2:$D$500,4,0)),"",VLOOKUP(B109,'Iscrizione non competitiva'!$A$2:$D$500,4,0))</f>
        <v>1968</v>
      </c>
      <c r="E109" s="39">
        <f>IF(ISNA(VLOOKUP($B109,'Iscrizione non competitiva'!$A$2:$E$500,5,0)),"",VLOOKUP($B109,'Iscrizione non competitiva'!$A$2:$E$500,5,0))</f>
        <v>0</v>
      </c>
      <c r="F109" s="22">
        <f>IF('Classifica Maschile'!P110=0,"",'Classifica Maschile'!P110)</f>
        <v>7.7569444444444455E-2</v>
      </c>
      <c r="G109" s="23">
        <f t="shared" si="1"/>
        <v>4.2511574074074084E-2</v>
      </c>
    </row>
    <row r="110" spans="1:7" ht="18" customHeight="1">
      <c r="A110" s="21">
        <v>105</v>
      </c>
      <c r="B110" s="21">
        <f>IF('Classifica Maschile'!M111=0,"",'Classifica Maschile'!M111)</f>
        <v>121</v>
      </c>
      <c r="C110" s="21" t="str">
        <f>IF('Classifica Maschile'!N111=0,"",'Classifica Maschile'!N111)</f>
        <v>Stefano Sanzovo</v>
      </c>
      <c r="D110" s="21">
        <f>IF(ISNA(VLOOKUP(B110,'Iscrizione non competitiva'!$A$2:$D$500,4,0)),"",VLOOKUP(B110,'Iscrizione non competitiva'!$A$2:$D$500,4,0))</f>
        <v>1955</v>
      </c>
      <c r="E110" s="39" t="str">
        <f>IF(ISNA(VLOOKUP($B110,'Iscrizione non competitiva'!$A$2:$E$500,5,0)),"",VLOOKUP($B110,'Iscrizione non competitiva'!$A$2:$E$500,5,0))</f>
        <v>Orienteering Tarzo asd</v>
      </c>
      <c r="F110" s="22">
        <f>IF('Classifica Maschile'!P111=0,"",'Classifica Maschile'!P111)</f>
        <v>9.7696759259259261E-2</v>
      </c>
      <c r="G110" s="23">
        <f t="shared" si="1"/>
        <v>6.2638888888888883E-2</v>
      </c>
    </row>
    <row r="111" spans="1:7" ht="18" customHeight="1">
      <c r="A111" s="21">
        <v>106</v>
      </c>
      <c r="B111" s="21">
        <f>IF('Classifica Maschile'!M112=0,"",'Classifica Maschile'!M112)</f>
        <v>492</v>
      </c>
      <c r="C111" s="21" t="str">
        <f>IF('Classifica Maschile'!N112=0,"",'Classifica Maschile'!N112)</f>
        <v>TOPOLINO</v>
      </c>
      <c r="D111" s="21">
        <f>IF(ISNA(VLOOKUP(B111,'Iscrizione non competitiva'!$A$2:$D$500,4,0)),"",VLOOKUP(B111,'Iscrizione non competitiva'!$A$2:$D$500,4,0))</f>
        <v>1960</v>
      </c>
      <c r="E111" s="39">
        <f>IF(ISNA(VLOOKUP($B111,'Iscrizione non competitiva'!$A$2:$E$500,5,0)),"",VLOOKUP($B111,'Iscrizione non competitiva'!$A$2:$E$500,5,0))</f>
        <v>0</v>
      </c>
      <c r="F111" s="22">
        <f>IF('Classifica Maschile'!P112=0,"",'Classifica Maschile'!P112)</f>
        <v>0.75</v>
      </c>
      <c r="G111" s="23">
        <f t="shared" si="1"/>
        <v>0.71494212962962966</v>
      </c>
    </row>
    <row r="112" spans="1:7" ht="18" customHeight="1">
      <c r="A112" s="21">
        <v>107</v>
      </c>
      <c r="B112" s="21">
        <f>IF('Classifica Maschile'!M113=0,"",'Classifica Maschile'!M113)</f>
        <v>490</v>
      </c>
      <c r="C112" s="21" t="str">
        <f>IF('Classifica Maschile'!N113=0,"",'Classifica Maschile'!N113)</f>
        <v>PIPPO</v>
      </c>
      <c r="D112" s="21">
        <f>IF(ISNA(VLOOKUP(B112,'Iscrizione non competitiva'!$A$2:$D$500,4,0)),"",VLOOKUP(B112,'Iscrizione non competitiva'!$A$2:$D$500,4,0))</f>
        <v>2002</v>
      </c>
      <c r="E112" s="39">
        <f>IF(ISNA(VLOOKUP($B112,'Iscrizione non competitiva'!$A$2:$E$500,5,0)),"",VLOOKUP($B112,'Iscrizione non competitiva'!$A$2:$E$500,5,0))</f>
        <v>0</v>
      </c>
      <c r="F112" s="22">
        <f>IF('Classifica Maschile'!P113=0,"",'Classifica Maschile'!P113)</f>
        <v>0.75001157407407415</v>
      </c>
      <c r="G112" s="23">
        <f t="shared" si="1"/>
        <v>0.71495370370370381</v>
      </c>
    </row>
    <row r="113" spans="1:7" ht="18" customHeight="1">
      <c r="A113" s="21">
        <v>108</v>
      </c>
      <c r="B113" s="21">
        <f>IF('Classifica Maschile'!M114=0,"",'Classifica Maschile'!M114)</f>
        <v>491</v>
      </c>
      <c r="C113" s="21" t="str">
        <f>IF('Classifica Maschile'!N114=0,"",'Classifica Maschile'!N114)</f>
        <v>PLUTO</v>
      </c>
      <c r="D113" s="21">
        <f>IF(ISNA(VLOOKUP(B113,'Iscrizione non competitiva'!$A$2:$D$500,4,0)),"",VLOOKUP(B113,'Iscrizione non competitiva'!$A$2:$D$500,4,0))</f>
        <v>1970</v>
      </c>
      <c r="E113" s="39">
        <f>IF(ISNA(VLOOKUP($B113,'Iscrizione non competitiva'!$A$2:$E$500,5,0)),"",VLOOKUP($B113,'Iscrizione non competitiva'!$A$2:$E$500,5,0))</f>
        <v>0</v>
      </c>
      <c r="F113" s="22">
        <f>IF('Classifica Maschile'!P114=0,"",'Classifica Maschile'!P114)</f>
        <v>0.75003472222222223</v>
      </c>
      <c r="G113" s="23">
        <f t="shared" si="1"/>
        <v>0.71497685185185189</v>
      </c>
    </row>
    <row r="114" spans="1:7" ht="18" customHeight="1">
      <c r="A114" s="21">
        <v>109</v>
      </c>
      <c r="B114" s="21" t="str">
        <f>IF('Classifica Maschile'!M115=0,"",'Classifica Maschile'!M115)</f>
        <v/>
      </c>
      <c r="C114" s="21" t="str">
        <f>IF('Classifica Maschile'!N115=0,"",'Classifica Maschile'!N115)</f>
        <v/>
      </c>
      <c r="D114" s="21" t="str">
        <f>IF(ISNA(VLOOKUP(B114,'Iscrizione non competitiva'!$A$2:$D$500,4,0)),"",VLOOKUP(B114,'Iscrizione non competitiva'!$A$2:$D$500,4,0))</f>
        <v/>
      </c>
      <c r="E114" s="39" t="str">
        <f>IF(ISNA(VLOOKUP($B114,'Iscrizione non competitiva'!$A$2:$E$500,5,0)),"",VLOOKUP($B114,'Iscrizione non competitiva'!$A$2:$E$500,5,0))</f>
        <v/>
      </c>
      <c r="F114" s="22" t="str">
        <f>IF('Classifica Maschile'!P115=0,"",'Classifica Maschile'!P115)</f>
        <v/>
      </c>
      <c r="G114" s="23" t="str">
        <f t="shared" si="1"/>
        <v/>
      </c>
    </row>
    <row r="115" spans="1:7" ht="18" customHeight="1">
      <c r="A115" s="21">
        <v>110</v>
      </c>
      <c r="B115" s="21" t="str">
        <f>IF('Classifica Maschile'!M116=0,"",'Classifica Maschile'!M116)</f>
        <v/>
      </c>
      <c r="C115" s="21" t="str">
        <f>IF('Classifica Maschile'!N116=0,"",'Classifica Maschile'!N116)</f>
        <v/>
      </c>
      <c r="D115" s="21" t="str">
        <f>IF(ISNA(VLOOKUP(B115,'Iscrizione non competitiva'!$A$2:$D$500,4,0)),"",VLOOKUP(B115,'Iscrizione non competitiva'!$A$2:$D$500,4,0))</f>
        <v/>
      </c>
      <c r="E115" s="39" t="str">
        <f>IF(ISNA(VLOOKUP($B115,'Iscrizione non competitiva'!$A$2:$E$500,5,0)),"",VLOOKUP($B115,'Iscrizione non competitiva'!$A$2:$E$500,5,0))</f>
        <v/>
      </c>
      <c r="F115" s="22" t="str">
        <f>IF('Classifica Maschile'!P116=0,"",'Classifica Maschile'!P116)</f>
        <v/>
      </c>
      <c r="G115" s="23" t="str">
        <f t="shared" si="1"/>
        <v/>
      </c>
    </row>
    <row r="116" spans="1:7" ht="18" customHeight="1">
      <c r="A116" s="21">
        <v>111</v>
      </c>
      <c r="B116" s="21" t="str">
        <f>IF('Classifica Maschile'!M117=0,"",'Classifica Maschile'!M117)</f>
        <v/>
      </c>
      <c r="C116" s="21" t="str">
        <f>IF('Classifica Maschile'!N117=0,"",'Classifica Maschile'!N117)</f>
        <v/>
      </c>
      <c r="D116" s="21" t="str">
        <f>IF(ISNA(VLOOKUP(B116,'Iscrizione non competitiva'!$A$2:$D$500,4,0)),"",VLOOKUP(B116,'Iscrizione non competitiva'!$A$2:$D$500,4,0))</f>
        <v/>
      </c>
      <c r="E116" s="39" t="str">
        <f>IF(ISNA(VLOOKUP($B116,'Iscrizione non competitiva'!$A$2:$E$500,5,0)),"",VLOOKUP($B116,'Iscrizione non competitiva'!$A$2:$E$500,5,0))</f>
        <v/>
      </c>
      <c r="F116" s="22" t="str">
        <f>IF('Classifica Maschile'!P117=0,"",'Classifica Maschile'!P117)</f>
        <v/>
      </c>
      <c r="G116" s="23" t="str">
        <f t="shared" si="1"/>
        <v/>
      </c>
    </row>
    <row r="117" spans="1:7" ht="18" customHeight="1">
      <c r="A117" s="21">
        <v>112</v>
      </c>
      <c r="B117" s="21" t="str">
        <f>IF('Classifica Maschile'!M118=0,"",'Classifica Maschile'!M118)</f>
        <v/>
      </c>
      <c r="C117" s="21" t="str">
        <f>IF('Classifica Maschile'!N118=0,"",'Classifica Maschile'!N118)</f>
        <v/>
      </c>
      <c r="D117" s="21" t="str">
        <f>IF(ISNA(VLOOKUP(B117,'Iscrizione non competitiva'!$A$2:$D$500,4,0)),"",VLOOKUP(B117,'Iscrizione non competitiva'!$A$2:$D$500,4,0))</f>
        <v/>
      </c>
      <c r="E117" s="39" t="str">
        <f>IF(ISNA(VLOOKUP($B117,'Iscrizione non competitiva'!$A$2:$E$500,5,0)),"",VLOOKUP($B117,'Iscrizione non competitiva'!$A$2:$E$500,5,0))</f>
        <v/>
      </c>
      <c r="F117" s="22" t="str">
        <f>IF('Classifica Maschile'!P118=0,"",'Classifica Maschile'!P118)</f>
        <v/>
      </c>
      <c r="G117" s="23" t="str">
        <f t="shared" si="1"/>
        <v/>
      </c>
    </row>
    <row r="118" spans="1:7" ht="18" customHeight="1">
      <c r="A118" s="21">
        <v>113</v>
      </c>
      <c r="B118" s="21" t="str">
        <f>IF('Classifica Maschile'!M119=0,"",'Classifica Maschile'!M119)</f>
        <v/>
      </c>
      <c r="C118" s="21" t="str">
        <f>IF('Classifica Maschile'!N119=0,"",'Classifica Maschile'!N119)</f>
        <v/>
      </c>
      <c r="D118" s="21" t="str">
        <f>IF(ISNA(VLOOKUP(B118,'Iscrizione non competitiva'!$A$2:$D$500,4,0)),"",VLOOKUP(B118,'Iscrizione non competitiva'!$A$2:$D$500,4,0))</f>
        <v/>
      </c>
      <c r="E118" s="39" t="str">
        <f>IF(ISNA(VLOOKUP($B118,'Iscrizione non competitiva'!$A$2:$E$500,5,0)),"",VLOOKUP($B118,'Iscrizione non competitiva'!$A$2:$E$500,5,0))</f>
        <v/>
      </c>
      <c r="F118" s="22" t="str">
        <f>IF('Classifica Maschile'!P119=0,"",'Classifica Maschile'!P119)</f>
        <v/>
      </c>
      <c r="G118" s="23" t="str">
        <f t="shared" si="1"/>
        <v/>
      </c>
    </row>
    <row r="119" spans="1:7" ht="18" customHeight="1">
      <c r="A119" s="21">
        <v>114</v>
      </c>
      <c r="B119" s="21" t="str">
        <f>IF('Classifica Maschile'!M120=0,"",'Classifica Maschile'!M120)</f>
        <v/>
      </c>
      <c r="C119" s="21" t="str">
        <f>IF('Classifica Maschile'!N120=0,"",'Classifica Maschile'!N120)</f>
        <v/>
      </c>
      <c r="D119" s="21" t="str">
        <f>IF(ISNA(VLOOKUP(B119,'Iscrizione non competitiva'!$A$2:$D$500,4,0)),"",VLOOKUP(B119,'Iscrizione non competitiva'!$A$2:$D$500,4,0))</f>
        <v/>
      </c>
      <c r="E119" s="39" t="str">
        <f>IF(ISNA(VLOOKUP($B119,'Iscrizione non competitiva'!$A$2:$E$500,5,0)),"",VLOOKUP($B119,'Iscrizione non competitiva'!$A$2:$E$500,5,0))</f>
        <v/>
      </c>
      <c r="F119" s="22" t="str">
        <f>IF('Classifica Maschile'!P120=0,"",'Classifica Maschile'!P120)</f>
        <v/>
      </c>
      <c r="G119" s="23" t="str">
        <f t="shared" si="1"/>
        <v/>
      </c>
    </row>
    <row r="120" spans="1:7" ht="18" customHeight="1">
      <c r="A120" s="21">
        <v>115</v>
      </c>
      <c r="B120" s="21" t="str">
        <f>IF('Classifica Maschile'!M121=0,"",'Classifica Maschile'!M121)</f>
        <v/>
      </c>
      <c r="C120" s="21" t="str">
        <f>IF('Classifica Maschile'!N121=0,"",'Classifica Maschile'!N121)</f>
        <v/>
      </c>
      <c r="D120" s="21" t="str">
        <f>IF(ISNA(VLOOKUP(B120,'Iscrizione non competitiva'!$A$2:$D$500,4,0)),"",VLOOKUP(B120,'Iscrizione non competitiva'!$A$2:$D$500,4,0))</f>
        <v/>
      </c>
      <c r="E120" s="39" t="str">
        <f>IF(ISNA(VLOOKUP($B120,'Iscrizione non competitiva'!$A$2:$E$500,5,0)),"",VLOOKUP($B120,'Iscrizione non competitiva'!$A$2:$E$500,5,0))</f>
        <v/>
      </c>
      <c r="F120" s="22" t="str">
        <f>IF('Classifica Maschile'!P121=0,"",'Classifica Maschile'!P121)</f>
        <v/>
      </c>
      <c r="G120" s="23" t="str">
        <f t="shared" si="1"/>
        <v/>
      </c>
    </row>
    <row r="121" spans="1:7" ht="18" customHeight="1">
      <c r="A121" s="21">
        <v>116</v>
      </c>
      <c r="B121" s="21" t="str">
        <f>IF('Classifica Maschile'!M122=0,"",'Classifica Maschile'!M122)</f>
        <v/>
      </c>
      <c r="C121" s="21" t="str">
        <f>IF('Classifica Maschile'!N122=0,"",'Classifica Maschile'!N122)</f>
        <v/>
      </c>
      <c r="D121" s="21" t="str">
        <f>IF(ISNA(VLOOKUP(B121,'Iscrizione non competitiva'!$A$2:$D$500,4,0)),"",VLOOKUP(B121,'Iscrizione non competitiva'!$A$2:$D$500,4,0))</f>
        <v/>
      </c>
      <c r="E121" s="39" t="str">
        <f>IF(ISNA(VLOOKUP($B121,'Iscrizione non competitiva'!$A$2:$E$500,5,0)),"",VLOOKUP($B121,'Iscrizione non competitiva'!$A$2:$E$500,5,0))</f>
        <v/>
      </c>
      <c r="F121" s="22" t="str">
        <f>IF('Classifica Maschile'!P122=0,"",'Classifica Maschile'!P122)</f>
        <v/>
      </c>
      <c r="G121" s="23" t="str">
        <f t="shared" si="1"/>
        <v/>
      </c>
    </row>
    <row r="122" spans="1:7" ht="18" customHeight="1">
      <c r="A122" s="21">
        <v>117</v>
      </c>
      <c r="B122" s="21" t="str">
        <f>IF('Classifica Maschile'!M123=0,"",'Classifica Maschile'!M123)</f>
        <v/>
      </c>
      <c r="C122" s="21" t="str">
        <f>IF('Classifica Maschile'!N123=0,"",'Classifica Maschile'!N123)</f>
        <v/>
      </c>
      <c r="D122" s="21" t="str">
        <f>IF(ISNA(VLOOKUP(B122,'Iscrizione non competitiva'!$A$2:$D$500,4,0)),"",VLOOKUP(B122,'Iscrizione non competitiva'!$A$2:$D$500,4,0))</f>
        <v/>
      </c>
      <c r="E122" s="39" t="str">
        <f>IF(ISNA(VLOOKUP($B122,'Iscrizione non competitiva'!$A$2:$E$500,5,0)),"",VLOOKUP($B122,'Iscrizione non competitiva'!$A$2:$E$500,5,0))</f>
        <v/>
      </c>
      <c r="F122" s="22" t="str">
        <f>IF('Classifica Maschile'!P123=0,"",'Classifica Maschile'!P123)</f>
        <v/>
      </c>
      <c r="G122" s="23" t="str">
        <f t="shared" si="1"/>
        <v/>
      </c>
    </row>
    <row r="123" spans="1:7" ht="18" customHeight="1">
      <c r="A123" s="21">
        <v>118</v>
      </c>
      <c r="B123" s="21" t="str">
        <f>IF('Classifica Maschile'!M124=0,"",'Classifica Maschile'!M124)</f>
        <v/>
      </c>
      <c r="C123" s="21" t="str">
        <f>IF('Classifica Maschile'!N124=0,"",'Classifica Maschile'!N124)</f>
        <v/>
      </c>
      <c r="D123" s="21" t="str">
        <f>IF(ISNA(VLOOKUP(B123,'Iscrizione non competitiva'!$A$2:$D$500,4,0)),"",VLOOKUP(B123,'Iscrizione non competitiva'!$A$2:$D$500,4,0))</f>
        <v/>
      </c>
      <c r="E123" s="39" t="str">
        <f>IF(ISNA(VLOOKUP($B123,'Iscrizione non competitiva'!$A$2:$E$500,5,0)),"",VLOOKUP($B123,'Iscrizione non competitiva'!$A$2:$E$500,5,0))</f>
        <v/>
      </c>
      <c r="F123" s="22" t="str">
        <f>IF('Classifica Maschile'!P124=0,"",'Classifica Maschile'!P124)</f>
        <v/>
      </c>
      <c r="G123" s="23" t="str">
        <f t="shared" si="1"/>
        <v/>
      </c>
    </row>
    <row r="124" spans="1:7" ht="18" customHeight="1">
      <c r="A124" s="21">
        <v>119</v>
      </c>
      <c r="B124" s="21" t="str">
        <f>IF('Classifica Maschile'!M125=0,"",'Classifica Maschile'!M125)</f>
        <v/>
      </c>
      <c r="C124" s="21" t="str">
        <f>IF('Classifica Maschile'!N125=0,"",'Classifica Maschile'!N125)</f>
        <v/>
      </c>
      <c r="D124" s="21" t="str">
        <f>IF(ISNA(VLOOKUP(B124,'Iscrizione non competitiva'!$A$2:$D$500,4,0)),"",VLOOKUP(B124,'Iscrizione non competitiva'!$A$2:$D$500,4,0))</f>
        <v/>
      </c>
      <c r="E124" s="39" t="str">
        <f>IF(ISNA(VLOOKUP($B124,'Iscrizione non competitiva'!$A$2:$E$500,5,0)),"",VLOOKUP($B124,'Iscrizione non competitiva'!$A$2:$E$500,5,0))</f>
        <v/>
      </c>
      <c r="F124" s="22" t="str">
        <f>IF('Classifica Maschile'!P125=0,"",'Classifica Maschile'!P125)</f>
        <v/>
      </c>
      <c r="G124" s="23" t="str">
        <f t="shared" si="1"/>
        <v/>
      </c>
    </row>
    <row r="125" spans="1:7" ht="18" customHeight="1">
      <c r="A125" s="21">
        <v>120</v>
      </c>
      <c r="B125" s="21" t="str">
        <f>IF('Classifica Maschile'!M126=0,"",'Classifica Maschile'!M126)</f>
        <v/>
      </c>
      <c r="C125" s="21" t="str">
        <f>IF('Classifica Maschile'!N126=0,"",'Classifica Maschile'!N126)</f>
        <v/>
      </c>
      <c r="D125" s="21" t="str">
        <f>IF(ISNA(VLOOKUP(B125,'Iscrizione non competitiva'!$A$2:$D$500,4,0)),"",VLOOKUP(B125,'Iscrizione non competitiva'!$A$2:$D$500,4,0))</f>
        <v/>
      </c>
      <c r="E125" s="39" t="str">
        <f>IF(ISNA(VLOOKUP($B125,'Iscrizione non competitiva'!$A$2:$E$500,5,0)),"",VLOOKUP($B125,'Iscrizione non competitiva'!$A$2:$E$500,5,0))</f>
        <v/>
      </c>
      <c r="F125" s="22" t="str">
        <f>IF('Classifica Maschile'!P126=0,"",'Classifica Maschile'!P126)</f>
        <v/>
      </c>
      <c r="G125" s="23" t="str">
        <f t="shared" si="1"/>
        <v/>
      </c>
    </row>
    <row r="126" spans="1:7" ht="18" customHeight="1">
      <c r="A126" s="21">
        <v>121</v>
      </c>
      <c r="B126" s="21" t="str">
        <f>IF('Classifica Maschile'!M127=0,"",'Classifica Maschile'!M127)</f>
        <v/>
      </c>
      <c r="C126" s="21" t="str">
        <f>IF('Classifica Maschile'!N127=0,"",'Classifica Maschile'!N127)</f>
        <v/>
      </c>
      <c r="D126" s="21" t="str">
        <f>IF(ISNA(VLOOKUP(B126,'Iscrizione non competitiva'!$A$2:$D$500,4,0)),"",VLOOKUP(B126,'Iscrizione non competitiva'!$A$2:$D$500,4,0))</f>
        <v/>
      </c>
      <c r="E126" s="39" t="str">
        <f>IF(ISNA(VLOOKUP($B126,'Iscrizione non competitiva'!$A$2:$E$500,5,0)),"",VLOOKUP($B126,'Iscrizione non competitiva'!$A$2:$E$500,5,0))</f>
        <v/>
      </c>
      <c r="F126" s="22" t="str">
        <f>IF('Classifica Maschile'!P127=0,"",'Classifica Maschile'!P127)</f>
        <v/>
      </c>
      <c r="G126" s="23" t="str">
        <f t="shared" si="1"/>
        <v/>
      </c>
    </row>
    <row r="127" spans="1:7" ht="18" customHeight="1">
      <c r="A127" s="21">
        <v>122</v>
      </c>
      <c r="B127" s="21" t="str">
        <f>IF('Classifica Maschile'!M128=0,"",'Classifica Maschile'!M128)</f>
        <v/>
      </c>
      <c r="C127" s="21" t="str">
        <f>IF('Classifica Maschile'!N128=0,"",'Classifica Maschile'!N128)</f>
        <v/>
      </c>
      <c r="D127" s="21" t="str">
        <f>IF(ISNA(VLOOKUP(B127,'Iscrizione non competitiva'!$A$2:$D$500,4,0)),"",VLOOKUP(B127,'Iscrizione non competitiva'!$A$2:$D$500,4,0))</f>
        <v/>
      </c>
      <c r="E127" s="39" t="str">
        <f>IF(ISNA(VLOOKUP($B127,'Iscrizione non competitiva'!$A$2:$E$500,5,0)),"",VLOOKUP($B127,'Iscrizione non competitiva'!$A$2:$E$500,5,0))</f>
        <v/>
      </c>
      <c r="F127" s="22" t="str">
        <f>IF('Classifica Maschile'!P128=0,"",'Classifica Maschile'!P128)</f>
        <v/>
      </c>
      <c r="G127" s="23" t="str">
        <f t="shared" si="1"/>
        <v/>
      </c>
    </row>
    <row r="128" spans="1:7" ht="18" customHeight="1">
      <c r="A128" s="21">
        <v>123</v>
      </c>
      <c r="B128" s="21" t="str">
        <f>IF('Classifica Maschile'!M129=0,"",'Classifica Maschile'!M129)</f>
        <v/>
      </c>
      <c r="C128" s="21" t="str">
        <f>IF('Classifica Maschile'!N129=0,"",'Classifica Maschile'!N129)</f>
        <v/>
      </c>
      <c r="D128" s="21" t="str">
        <f>IF(ISNA(VLOOKUP(B128,'Iscrizione non competitiva'!$A$2:$D$500,4,0)),"",VLOOKUP(B128,'Iscrizione non competitiva'!$A$2:$D$500,4,0))</f>
        <v/>
      </c>
      <c r="E128" s="39" t="str">
        <f>IF(ISNA(VLOOKUP($B128,'Iscrizione non competitiva'!$A$2:$E$500,5,0)),"",VLOOKUP($B128,'Iscrizione non competitiva'!$A$2:$E$500,5,0))</f>
        <v/>
      </c>
      <c r="F128" s="22" t="str">
        <f>IF('Classifica Maschile'!P129=0,"",'Classifica Maschile'!P129)</f>
        <v/>
      </c>
      <c r="G128" s="23" t="str">
        <f t="shared" si="1"/>
        <v/>
      </c>
    </row>
    <row r="129" spans="1:7" ht="18" customHeight="1">
      <c r="A129" s="21">
        <v>124</v>
      </c>
      <c r="B129" s="21" t="str">
        <f>IF('Classifica Maschile'!M130=0,"",'Classifica Maschile'!M130)</f>
        <v/>
      </c>
      <c r="C129" s="21" t="str">
        <f>IF('Classifica Maschile'!N130=0,"",'Classifica Maschile'!N130)</f>
        <v/>
      </c>
      <c r="D129" s="21" t="str">
        <f>IF(ISNA(VLOOKUP(B129,'Iscrizione non competitiva'!$A$2:$D$500,4,0)),"",VLOOKUP(B129,'Iscrizione non competitiva'!$A$2:$D$500,4,0))</f>
        <v/>
      </c>
      <c r="E129" s="39" t="str">
        <f>IF(ISNA(VLOOKUP($B129,'Iscrizione non competitiva'!$A$2:$E$500,5,0)),"",VLOOKUP($B129,'Iscrizione non competitiva'!$A$2:$E$500,5,0))</f>
        <v/>
      </c>
      <c r="F129" s="22" t="str">
        <f>IF('Classifica Maschile'!P130=0,"",'Classifica Maschile'!P130)</f>
        <v/>
      </c>
      <c r="G129" s="23" t="str">
        <f t="shared" si="1"/>
        <v/>
      </c>
    </row>
    <row r="130" spans="1:7" ht="18" customHeight="1">
      <c r="A130" s="21">
        <v>125</v>
      </c>
      <c r="B130" s="21" t="str">
        <f>IF('Classifica Maschile'!M131=0,"",'Classifica Maschile'!M131)</f>
        <v/>
      </c>
      <c r="C130" s="21" t="str">
        <f>IF('Classifica Maschile'!N131=0,"",'Classifica Maschile'!N131)</f>
        <v/>
      </c>
      <c r="D130" s="21" t="str">
        <f>IF(ISNA(VLOOKUP(B130,'Iscrizione non competitiva'!$A$2:$D$500,4,0)),"",VLOOKUP(B130,'Iscrizione non competitiva'!$A$2:$D$500,4,0))</f>
        <v/>
      </c>
      <c r="E130" s="39" t="str">
        <f>IF(ISNA(VLOOKUP($B130,'Iscrizione non competitiva'!$A$2:$E$500,5,0)),"",VLOOKUP($B130,'Iscrizione non competitiva'!$A$2:$E$500,5,0))</f>
        <v/>
      </c>
      <c r="F130" s="22" t="str">
        <f>IF('Classifica Maschile'!P131=0,"",'Classifica Maschile'!P131)</f>
        <v/>
      </c>
      <c r="G130" s="23" t="str">
        <f t="shared" si="1"/>
        <v/>
      </c>
    </row>
    <row r="131" spans="1:7" ht="18" customHeight="1">
      <c r="A131" s="21">
        <v>126</v>
      </c>
      <c r="B131" s="21" t="str">
        <f>IF('Classifica Maschile'!M132=0,"",'Classifica Maschile'!M132)</f>
        <v/>
      </c>
      <c r="C131" s="21" t="str">
        <f>IF('Classifica Maschile'!N132=0,"",'Classifica Maschile'!N132)</f>
        <v/>
      </c>
      <c r="D131" s="21" t="str">
        <f>IF(ISNA(VLOOKUP(B131,'Iscrizione non competitiva'!$A$2:$D$500,4,0)),"",VLOOKUP(B131,'Iscrizione non competitiva'!$A$2:$D$500,4,0))</f>
        <v/>
      </c>
      <c r="E131" s="39" t="str">
        <f>IF(ISNA(VLOOKUP($B131,'Iscrizione non competitiva'!$A$2:$E$500,5,0)),"",VLOOKUP($B131,'Iscrizione non competitiva'!$A$2:$E$500,5,0))</f>
        <v/>
      </c>
      <c r="F131" s="22" t="str">
        <f>IF('Classifica Maschile'!P132=0,"",'Classifica Maschile'!P132)</f>
        <v/>
      </c>
      <c r="G131" s="23" t="str">
        <f t="shared" si="1"/>
        <v/>
      </c>
    </row>
    <row r="132" spans="1:7" ht="18" customHeight="1">
      <c r="A132" s="21">
        <v>127</v>
      </c>
      <c r="B132" s="21" t="str">
        <f>IF('Classifica Maschile'!M133=0,"",'Classifica Maschile'!M133)</f>
        <v/>
      </c>
      <c r="C132" s="21" t="str">
        <f>IF('Classifica Maschile'!N133=0,"",'Classifica Maschile'!N133)</f>
        <v/>
      </c>
      <c r="D132" s="21" t="str">
        <f>IF(ISNA(VLOOKUP(B132,'Iscrizione non competitiva'!$A$2:$D$500,4,0)),"",VLOOKUP(B132,'Iscrizione non competitiva'!$A$2:$D$500,4,0))</f>
        <v/>
      </c>
      <c r="E132" s="39" t="str">
        <f>IF(ISNA(VLOOKUP($B132,'Iscrizione non competitiva'!$A$2:$E$500,5,0)),"",VLOOKUP($B132,'Iscrizione non competitiva'!$A$2:$E$500,5,0))</f>
        <v/>
      </c>
      <c r="F132" s="22" t="str">
        <f>IF('Classifica Maschile'!P133=0,"",'Classifica Maschile'!P133)</f>
        <v/>
      </c>
      <c r="G132" s="23" t="str">
        <f t="shared" si="1"/>
        <v/>
      </c>
    </row>
    <row r="133" spans="1:7" ht="18" customHeight="1">
      <c r="A133" s="21">
        <v>128</v>
      </c>
      <c r="B133" s="21" t="str">
        <f>IF('Classifica Maschile'!M134=0,"",'Classifica Maschile'!M134)</f>
        <v/>
      </c>
      <c r="C133" s="21" t="str">
        <f>IF('Classifica Maschile'!N134=0,"",'Classifica Maschile'!N134)</f>
        <v/>
      </c>
      <c r="D133" s="21" t="str">
        <f>IF(ISNA(VLOOKUP(B133,'Iscrizione non competitiva'!$A$2:$D$500,4,0)),"",VLOOKUP(B133,'Iscrizione non competitiva'!$A$2:$D$500,4,0))</f>
        <v/>
      </c>
      <c r="E133" s="39" t="str">
        <f>IF(ISNA(VLOOKUP($B133,'Iscrizione non competitiva'!$A$2:$E$500,5,0)),"",VLOOKUP($B133,'Iscrizione non competitiva'!$A$2:$E$500,5,0))</f>
        <v/>
      </c>
      <c r="F133" s="22" t="str">
        <f>IF('Classifica Maschile'!P134=0,"",'Classifica Maschile'!P134)</f>
        <v/>
      </c>
      <c r="G133" s="23" t="str">
        <f t="shared" si="1"/>
        <v/>
      </c>
    </row>
    <row r="134" spans="1:7" ht="18" customHeight="1">
      <c r="A134" s="21">
        <v>129</v>
      </c>
      <c r="B134" s="21" t="str">
        <f>IF('Classifica Maschile'!M135=0,"",'Classifica Maschile'!M135)</f>
        <v/>
      </c>
      <c r="C134" s="21" t="str">
        <f>IF('Classifica Maschile'!N135=0,"",'Classifica Maschile'!N135)</f>
        <v/>
      </c>
      <c r="D134" s="21" t="str">
        <f>IF(ISNA(VLOOKUP(B134,'Iscrizione non competitiva'!$A$2:$D$500,4,0)),"",VLOOKUP(B134,'Iscrizione non competitiva'!$A$2:$D$500,4,0))</f>
        <v/>
      </c>
      <c r="E134" s="39" t="str">
        <f>IF(ISNA(VLOOKUP($B134,'Iscrizione non competitiva'!$A$2:$E$500,5,0)),"",VLOOKUP($B134,'Iscrizione non competitiva'!$A$2:$E$500,5,0))</f>
        <v/>
      </c>
      <c r="F134" s="22" t="str">
        <f>IF('Classifica Maschile'!P135=0,"",'Classifica Maschile'!P135)</f>
        <v/>
      </c>
      <c r="G134" s="23" t="str">
        <f t="shared" si="1"/>
        <v/>
      </c>
    </row>
    <row r="135" spans="1:7" ht="18" customHeight="1">
      <c r="A135" s="21">
        <v>130</v>
      </c>
      <c r="B135" s="21" t="str">
        <f>IF('Classifica Maschile'!M136=0,"",'Classifica Maschile'!M136)</f>
        <v/>
      </c>
      <c r="C135" s="21" t="str">
        <f>IF('Classifica Maschile'!N136=0,"",'Classifica Maschile'!N136)</f>
        <v/>
      </c>
      <c r="D135" s="21" t="str">
        <f>IF(ISNA(VLOOKUP(B135,'Iscrizione non competitiva'!$A$2:$D$500,4,0)),"",VLOOKUP(B135,'Iscrizione non competitiva'!$A$2:$D$500,4,0))</f>
        <v/>
      </c>
      <c r="E135" s="39" t="str">
        <f>IF(ISNA(VLOOKUP($B135,'Iscrizione non competitiva'!$A$2:$E$500,5,0)),"",VLOOKUP($B135,'Iscrizione non competitiva'!$A$2:$E$500,5,0))</f>
        <v/>
      </c>
      <c r="F135" s="22" t="str">
        <f>IF('Classifica Maschile'!P136=0,"",'Classifica Maschile'!P136)</f>
        <v/>
      </c>
      <c r="G135" s="23" t="str">
        <f t="shared" si="1"/>
        <v/>
      </c>
    </row>
    <row r="136" spans="1:7" ht="18" customHeight="1">
      <c r="A136" s="21">
        <v>131</v>
      </c>
      <c r="B136" s="21" t="str">
        <f>IF('Classifica Maschile'!M137=0,"",'Classifica Maschile'!M137)</f>
        <v/>
      </c>
      <c r="C136" s="21" t="str">
        <f>IF('Classifica Maschile'!N137=0,"",'Classifica Maschile'!N137)</f>
        <v/>
      </c>
      <c r="D136" s="21" t="str">
        <f>IF(ISNA(VLOOKUP(B136,'Iscrizione non competitiva'!$A$2:$D$500,4,0)),"",VLOOKUP(B136,'Iscrizione non competitiva'!$A$2:$D$500,4,0))</f>
        <v/>
      </c>
      <c r="E136" s="39" t="str">
        <f>IF(ISNA(VLOOKUP($B136,'Iscrizione non competitiva'!$A$2:$E$500,5,0)),"",VLOOKUP($B136,'Iscrizione non competitiva'!$A$2:$E$500,5,0))</f>
        <v/>
      </c>
      <c r="F136" s="22" t="str">
        <f>IF('Classifica Maschile'!P137=0,"",'Classifica Maschile'!P137)</f>
        <v/>
      </c>
      <c r="G136" s="23" t="str">
        <f t="shared" ref="G136:G199" si="2">IF(F136="","",F136-$F$6)</f>
        <v/>
      </c>
    </row>
    <row r="137" spans="1:7" ht="18" customHeight="1">
      <c r="A137" s="21">
        <v>132</v>
      </c>
      <c r="B137" s="21" t="str">
        <f>IF('Classifica Maschile'!M138=0,"",'Classifica Maschile'!M138)</f>
        <v/>
      </c>
      <c r="C137" s="21" t="str">
        <f>IF('Classifica Maschile'!N138=0,"",'Classifica Maschile'!N138)</f>
        <v/>
      </c>
      <c r="D137" s="21" t="str">
        <f>IF(ISNA(VLOOKUP(B137,'Iscrizione non competitiva'!$A$2:$D$500,4,0)),"",VLOOKUP(B137,'Iscrizione non competitiva'!$A$2:$D$500,4,0))</f>
        <v/>
      </c>
      <c r="E137" s="39" t="str">
        <f>IF(ISNA(VLOOKUP($B137,'Iscrizione non competitiva'!$A$2:$E$500,5,0)),"",VLOOKUP($B137,'Iscrizione non competitiva'!$A$2:$E$500,5,0))</f>
        <v/>
      </c>
      <c r="F137" s="22" t="str">
        <f>IF('Classifica Maschile'!P138=0,"",'Classifica Maschile'!P138)</f>
        <v/>
      </c>
      <c r="G137" s="23" t="str">
        <f t="shared" si="2"/>
        <v/>
      </c>
    </row>
    <row r="138" spans="1:7" ht="18" customHeight="1">
      <c r="A138" s="21">
        <v>133</v>
      </c>
      <c r="B138" s="21" t="str">
        <f>IF('Classifica Maschile'!M139=0,"",'Classifica Maschile'!M139)</f>
        <v/>
      </c>
      <c r="C138" s="21" t="str">
        <f>IF('Classifica Maschile'!N139=0,"",'Classifica Maschile'!N139)</f>
        <v/>
      </c>
      <c r="D138" s="21" t="str">
        <f>IF(ISNA(VLOOKUP(B138,'Iscrizione non competitiva'!$A$2:$D$500,4,0)),"",VLOOKUP(B138,'Iscrizione non competitiva'!$A$2:$D$500,4,0))</f>
        <v/>
      </c>
      <c r="E138" s="39" t="str">
        <f>IF(ISNA(VLOOKUP($B138,'Iscrizione non competitiva'!$A$2:$E$500,5,0)),"",VLOOKUP($B138,'Iscrizione non competitiva'!$A$2:$E$500,5,0))</f>
        <v/>
      </c>
      <c r="F138" s="22" t="str">
        <f>IF('Classifica Maschile'!P139=0,"",'Classifica Maschile'!P139)</f>
        <v/>
      </c>
      <c r="G138" s="23" t="str">
        <f t="shared" si="2"/>
        <v/>
      </c>
    </row>
    <row r="139" spans="1:7" ht="18" customHeight="1">
      <c r="A139" s="21">
        <v>134</v>
      </c>
      <c r="B139" s="21" t="str">
        <f>IF('Classifica Maschile'!M140=0,"",'Classifica Maschile'!M140)</f>
        <v/>
      </c>
      <c r="C139" s="21" t="str">
        <f>IF('Classifica Maschile'!N140=0,"",'Classifica Maschile'!N140)</f>
        <v/>
      </c>
      <c r="D139" s="21" t="str">
        <f>IF(ISNA(VLOOKUP(B139,'Iscrizione non competitiva'!$A$2:$D$500,4,0)),"",VLOOKUP(B139,'Iscrizione non competitiva'!$A$2:$D$500,4,0))</f>
        <v/>
      </c>
      <c r="E139" s="39" t="str">
        <f>IF(ISNA(VLOOKUP($B139,'Iscrizione non competitiva'!$A$2:$E$500,5,0)),"",VLOOKUP($B139,'Iscrizione non competitiva'!$A$2:$E$500,5,0))</f>
        <v/>
      </c>
      <c r="F139" s="22" t="str">
        <f>IF('Classifica Maschile'!P140=0,"",'Classifica Maschile'!P140)</f>
        <v/>
      </c>
      <c r="G139" s="23" t="str">
        <f t="shared" si="2"/>
        <v/>
      </c>
    </row>
    <row r="140" spans="1:7" ht="18" customHeight="1">
      <c r="A140" s="21">
        <v>135</v>
      </c>
      <c r="B140" s="21" t="str">
        <f>IF('Classifica Maschile'!M141=0,"",'Classifica Maschile'!M141)</f>
        <v/>
      </c>
      <c r="C140" s="21" t="str">
        <f>IF('Classifica Maschile'!N141=0,"",'Classifica Maschile'!N141)</f>
        <v/>
      </c>
      <c r="D140" s="21" t="str">
        <f>IF(ISNA(VLOOKUP(B140,'Iscrizione non competitiva'!$A$2:$D$500,4,0)),"",VLOOKUP(B140,'Iscrizione non competitiva'!$A$2:$D$500,4,0))</f>
        <v/>
      </c>
      <c r="E140" s="39" t="str">
        <f>IF(ISNA(VLOOKUP($B140,'Iscrizione non competitiva'!$A$2:$E$500,5,0)),"",VLOOKUP($B140,'Iscrizione non competitiva'!$A$2:$E$500,5,0))</f>
        <v/>
      </c>
      <c r="F140" s="22" t="str">
        <f>IF('Classifica Maschile'!P141=0,"",'Classifica Maschile'!P141)</f>
        <v/>
      </c>
      <c r="G140" s="23" t="str">
        <f t="shared" si="2"/>
        <v/>
      </c>
    </row>
    <row r="141" spans="1:7" ht="18" customHeight="1">
      <c r="A141" s="21">
        <v>136</v>
      </c>
      <c r="B141" s="21" t="str">
        <f>IF('Classifica Maschile'!M142=0,"",'Classifica Maschile'!M142)</f>
        <v/>
      </c>
      <c r="C141" s="21" t="str">
        <f>IF('Classifica Maschile'!N142=0,"",'Classifica Maschile'!N142)</f>
        <v/>
      </c>
      <c r="D141" s="21" t="str">
        <f>IF(ISNA(VLOOKUP(B141,'Iscrizione non competitiva'!$A$2:$D$500,4,0)),"",VLOOKUP(B141,'Iscrizione non competitiva'!$A$2:$D$500,4,0))</f>
        <v/>
      </c>
      <c r="E141" s="39" t="str">
        <f>IF(ISNA(VLOOKUP($B141,'Iscrizione non competitiva'!$A$2:$E$500,5,0)),"",VLOOKUP($B141,'Iscrizione non competitiva'!$A$2:$E$500,5,0))</f>
        <v/>
      </c>
      <c r="F141" s="22" t="str">
        <f>IF('Classifica Maschile'!P142=0,"",'Classifica Maschile'!P142)</f>
        <v/>
      </c>
      <c r="G141" s="23" t="str">
        <f t="shared" si="2"/>
        <v/>
      </c>
    </row>
    <row r="142" spans="1:7" ht="18" customHeight="1">
      <c r="A142" s="21">
        <v>137</v>
      </c>
      <c r="B142" s="21" t="str">
        <f>IF('Classifica Maschile'!M143=0,"",'Classifica Maschile'!M143)</f>
        <v/>
      </c>
      <c r="C142" s="21" t="str">
        <f>IF('Classifica Maschile'!N143=0,"",'Classifica Maschile'!N143)</f>
        <v/>
      </c>
      <c r="D142" s="21" t="str">
        <f>IF(ISNA(VLOOKUP(B142,'Iscrizione non competitiva'!$A$2:$D$500,4,0)),"",VLOOKUP(B142,'Iscrizione non competitiva'!$A$2:$D$500,4,0))</f>
        <v/>
      </c>
      <c r="E142" s="39" t="str">
        <f>IF(ISNA(VLOOKUP($B142,'Iscrizione non competitiva'!$A$2:$E$500,5,0)),"",VLOOKUP($B142,'Iscrizione non competitiva'!$A$2:$E$500,5,0))</f>
        <v/>
      </c>
      <c r="F142" s="22" t="str">
        <f>IF('Classifica Maschile'!P143=0,"",'Classifica Maschile'!P143)</f>
        <v/>
      </c>
      <c r="G142" s="23" t="str">
        <f t="shared" si="2"/>
        <v/>
      </c>
    </row>
    <row r="143" spans="1:7" ht="18" customHeight="1">
      <c r="A143" s="21">
        <v>138</v>
      </c>
      <c r="B143" s="21" t="str">
        <f>IF('Classifica Maschile'!M144=0,"",'Classifica Maschile'!M144)</f>
        <v/>
      </c>
      <c r="C143" s="21" t="str">
        <f>IF('Classifica Maschile'!N144=0,"",'Classifica Maschile'!N144)</f>
        <v/>
      </c>
      <c r="D143" s="21" t="str">
        <f>IF(ISNA(VLOOKUP(B143,'Iscrizione non competitiva'!$A$2:$D$500,4,0)),"",VLOOKUP(B143,'Iscrizione non competitiva'!$A$2:$D$500,4,0))</f>
        <v/>
      </c>
      <c r="E143" s="39" t="str">
        <f>IF(ISNA(VLOOKUP($B143,'Iscrizione non competitiva'!$A$2:$E$500,5,0)),"",VLOOKUP($B143,'Iscrizione non competitiva'!$A$2:$E$500,5,0))</f>
        <v/>
      </c>
      <c r="F143" s="22" t="str">
        <f>IF('Classifica Maschile'!P144=0,"",'Classifica Maschile'!P144)</f>
        <v/>
      </c>
      <c r="G143" s="23" t="str">
        <f t="shared" si="2"/>
        <v/>
      </c>
    </row>
    <row r="144" spans="1:7" ht="18" customHeight="1">
      <c r="A144" s="21">
        <v>139</v>
      </c>
      <c r="B144" s="21" t="str">
        <f>IF('Classifica Maschile'!M145=0,"",'Classifica Maschile'!M145)</f>
        <v/>
      </c>
      <c r="C144" s="21" t="str">
        <f>IF('Classifica Maschile'!N145=0,"",'Classifica Maschile'!N145)</f>
        <v/>
      </c>
      <c r="D144" s="21" t="str">
        <f>IF(ISNA(VLOOKUP(B144,'Iscrizione non competitiva'!$A$2:$D$500,4,0)),"",VLOOKUP(B144,'Iscrizione non competitiva'!$A$2:$D$500,4,0))</f>
        <v/>
      </c>
      <c r="E144" s="39" t="str">
        <f>IF(ISNA(VLOOKUP($B144,'Iscrizione non competitiva'!$A$2:$E$500,5,0)),"",VLOOKUP($B144,'Iscrizione non competitiva'!$A$2:$E$500,5,0))</f>
        <v/>
      </c>
      <c r="F144" s="22" t="str">
        <f>IF('Classifica Maschile'!P145=0,"",'Classifica Maschile'!P145)</f>
        <v/>
      </c>
      <c r="G144" s="23" t="str">
        <f t="shared" si="2"/>
        <v/>
      </c>
    </row>
    <row r="145" spans="1:7" ht="18" customHeight="1">
      <c r="A145" s="21">
        <v>140</v>
      </c>
      <c r="B145" s="21" t="str">
        <f>IF('Classifica Maschile'!M146=0,"",'Classifica Maschile'!M146)</f>
        <v/>
      </c>
      <c r="C145" s="21" t="str">
        <f>IF('Classifica Maschile'!N146=0,"",'Classifica Maschile'!N146)</f>
        <v/>
      </c>
      <c r="D145" s="21" t="str">
        <f>IF(ISNA(VLOOKUP(B145,'Iscrizione non competitiva'!$A$2:$D$500,4,0)),"",VLOOKUP(B145,'Iscrizione non competitiva'!$A$2:$D$500,4,0))</f>
        <v/>
      </c>
      <c r="E145" s="39" t="str">
        <f>IF(ISNA(VLOOKUP($B145,'Iscrizione non competitiva'!$A$2:$E$500,5,0)),"",VLOOKUP($B145,'Iscrizione non competitiva'!$A$2:$E$500,5,0))</f>
        <v/>
      </c>
      <c r="F145" s="22" t="str">
        <f>IF('Classifica Maschile'!P146=0,"",'Classifica Maschile'!P146)</f>
        <v/>
      </c>
      <c r="G145" s="23" t="str">
        <f t="shared" si="2"/>
        <v/>
      </c>
    </row>
    <row r="146" spans="1:7" ht="18" customHeight="1">
      <c r="A146" s="21">
        <v>141</v>
      </c>
      <c r="B146" s="21" t="str">
        <f>IF('Classifica Maschile'!M147=0,"",'Classifica Maschile'!M147)</f>
        <v/>
      </c>
      <c r="C146" s="21" t="str">
        <f>IF('Classifica Maschile'!N147=0,"",'Classifica Maschile'!N147)</f>
        <v/>
      </c>
      <c r="D146" s="21" t="str">
        <f>IF(ISNA(VLOOKUP(B146,'Iscrizione non competitiva'!$A$2:$D$500,4,0)),"",VLOOKUP(B146,'Iscrizione non competitiva'!$A$2:$D$500,4,0))</f>
        <v/>
      </c>
      <c r="E146" s="39" t="str">
        <f>IF(ISNA(VLOOKUP($B146,'Iscrizione non competitiva'!$A$2:$E$500,5,0)),"",VLOOKUP($B146,'Iscrizione non competitiva'!$A$2:$E$500,5,0))</f>
        <v/>
      </c>
      <c r="F146" s="22" t="str">
        <f>IF('Classifica Maschile'!P147=0,"",'Classifica Maschile'!P147)</f>
        <v/>
      </c>
      <c r="G146" s="23" t="str">
        <f t="shared" si="2"/>
        <v/>
      </c>
    </row>
    <row r="147" spans="1:7" ht="18" customHeight="1">
      <c r="A147" s="21">
        <v>142</v>
      </c>
      <c r="B147" s="21" t="str">
        <f>IF('Classifica Maschile'!M148=0,"",'Classifica Maschile'!M148)</f>
        <v/>
      </c>
      <c r="C147" s="21" t="str">
        <f>IF('Classifica Maschile'!N148=0,"",'Classifica Maschile'!N148)</f>
        <v/>
      </c>
      <c r="D147" s="21" t="str">
        <f>IF(ISNA(VLOOKUP(B147,'Iscrizione non competitiva'!$A$2:$D$500,4,0)),"",VLOOKUP(B147,'Iscrizione non competitiva'!$A$2:$D$500,4,0))</f>
        <v/>
      </c>
      <c r="E147" s="39" t="str">
        <f>IF(ISNA(VLOOKUP($B147,'Iscrizione non competitiva'!$A$2:$E$500,5,0)),"",VLOOKUP($B147,'Iscrizione non competitiva'!$A$2:$E$500,5,0))</f>
        <v/>
      </c>
      <c r="F147" s="22" t="str">
        <f>IF('Classifica Maschile'!P148=0,"",'Classifica Maschile'!P148)</f>
        <v/>
      </c>
      <c r="G147" s="23" t="str">
        <f t="shared" si="2"/>
        <v/>
      </c>
    </row>
    <row r="148" spans="1:7" ht="18" customHeight="1">
      <c r="A148" s="21">
        <v>143</v>
      </c>
      <c r="B148" s="21" t="str">
        <f>IF('Classifica Maschile'!M149=0,"",'Classifica Maschile'!M149)</f>
        <v/>
      </c>
      <c r="C148" s="21" t="str">
        <f>IF('Classifica Maschile'!N149=0,"",'Classifica Maschile'!N149)</f>
        <v/>
      </c>
      <c r="D148" s="21" t="str">
        <f>IF(ISNA(VLOOKUP(B148,'Iscrizione non competitiva'!$A$2:$D$500,4,0)),"",VLOOKUP(B148,'Iscrizione non competitiva'!$A$2:$D$500,4,0))</f>
        <v/>
      </c>
      <c r="E148" s="39" t="str">
        <f>IF(ISNA(VLOOKUP($B148,'Iscrizione non competitiva'!$A$2:$E$500,5,0)),"",VLOOKUP($B148,'Iscrizione non competitiva'!$A$2:$E$500,5,0))</f>
        <v/>
      </c>
      <c r="F148" s="22" t="str">
        <f>IF('Classifica Maschile'!P149=0,"",'Classifica Maschile'!P149)</f>
        <v/>
      </c>
      <c r="G148" s="23" t="str">
        <f t="shared" si="2"/>
        <v/>
      </c>
    </row>
    <row r="149" spans="1:7" ht="18" customHeight="1">
      <c r="A149" s="21">
        <v>144</v>
      </c>
      <c r="B149" s="21" t="str">
        <f>IF('Classifica Maschile'!M150=0,"",'Classifica Maschile'!M150)</f>
        <v/>
      </c>
      <c r="C149" s="21" t="str">
        <f>IF('Classifica Maschile'!N150=0,"",'Classifica Maschile'!N150)</f>
        <v/>
      </c>
      <c r="D149" s="21" t="str">
        <f>IF(ISNA(VLOOKUP(B149,'Iscrizione non competitiva'!$A$2:$D$500,4,0)),"",VLOOKUP(B149,'Iscrizione non competitiva'!$A$2:$D$500,4,0))</f>
        <v/>
      </c>
      <c r="E149" s="39" t="str">
        <f>IF(ISNA(VLOOKUP($B149,'Iscrizione non competitiva'!$A$2:$E$500,5,0)),"",VLOOKUP($B149,'Iscrizione non competitiva'!$A$2:$E$500,5,0))</f>
        <v/>
      </c>
      <c r="F149" s="22" t="str">
        <f>IF('Classifica Maschile'!P150=0,"",'Classifica Maschile'!P150)</f>
        <v/>
      </c>
      <c r="G149" s="23" t="str">
        <f t="shared" si="2"/>
        <v/>
      </c>
    </row>
    <row r="150" spans="1:7" ht="18" customHeight="1">
      <c r="A150" s="21">
        <v>145</v>
      </c>
      <c r="B150" s="21" t="str">
        <f>IF('Classifica Maschile'!M151=0,"",'Classifica Maschile'!M151)</f>
        <v/>
      </c>
      <c r="C150" s="21" t="str">
        <f>IF('Classifica Maschile'!N151=0,"",'Classifica Maschile'!N151)</f>
        <v/>
      </c>
      <c r="D150" s="21" t="str">
        <f>IF(ISNA(VLOOKUP(B150,'Iscrizione non competitiva'!$A$2:$D$500,4,0)),"",VLOOKUP(B150,'Iscrizione non competitiva'!$A$2:$D$500,4,0))</f>
        <v/>
      </c>
      <c r="E150" s="39" t="str">
        <f>IF(ISNA(VLOOKUP($B150,'Iscrizione non competitiva'!$A$2:$E$500,5,0)),"",VLOOKUP($B150,'Iscrizione non competitiva'!$A$2:$E$500,5,0))</f>
        <v/>
      </c>
      <c r="F150" s="22" t="str">
        <f>IF('Classifica Maschile'!P151=0,"",'Classifica Maschile'!P151)</f>
        <v/>
      </c>
      <c r="G150" s="23" t="str">
        <f t="shared" si="2"/>
        <v/>
      </c>
    </row>
    <row r="151" spans="1:7" ht="18" customHeight="1">
      <c r="A151" s="21">
        <v>146</v>
      </c>
      <c r="B151" s="21" t="str">
        <f>IF('Classifica Maschile'!M152=0,"",'Classifica Maschile'!M152)</f>
        <v/>
      </c>
      <c r="C151" s="21" t="str">
        <f>IF('Classifica Maschile'!N152=0,"",'Classifica Maschile'!N152)</f>
        <v/>
      </c>
      <c r="D151" s="21" t="str">
        <f>IF(ISNA(VLOOKUP(B151,'Iscrizione non competitiva'!$A$2:$D$500,4,0)),"",VLOOKUP(B151,'Iscrizione non competitiva'!$A$2:$D$500,4,0))</f>
        <v/>
      </c>
      <c r="E151" s="39" t="str">
        <f>IF(ISNA(VLOOKUP($B151,'Iscrizione non competitiva'!$A$2:$E$500,5,0)),"",VLOOKUP($B151,'Iscrizione non competitiva'!$A$2:$E$500,5,0))</f>
        <v/>
      </c>
      <c r="F151" s="22" t="str">
        <f>IF('Classifica Maschile'!P152=0,"",'Classifica Maschile'!P152)</f>
        <v/>
      </c>
      <c r="G151" s="23" t="str">
        <f t="shared" si="2"/>
        <v/>
      </c>
    </row>
    <row r="152" spans="1:7" ht="18" customHeight="1">
      <c r="A152" s="21">
        <v>147</v>
      </c>
      <c r="B152" s="21" t="str">
        <f>IF('Classifica Maschile'!M153=0,"",'Classifica Maschile'!M153)</f>
        <v/>
      </c>
      <c r="C152" s="21" t="str">
        <f>IF('Classifica Maschile'!N153=0,"",'Classifica Maschile'!N153)</f>
        <v/>
      </c>
      <c r="D152" s="21" t="str">
        <f>IF(ISNA(VLOOKUP(B152,'Iscrizione non competitiva'!$A$2:$D$500,4,0)),"",VLOOKUP(B152,'Iscrizione non competitiva'!$A$2:$D$500,4,0))</f>
        <v/>
      </c>
      <c r="E152" s="39" t="str">
        <f>IF(ISNA(VLOOKUP($B152,'Iscrizione non competitiva'!$A$2:$E$500,5,0)),"",VLOOKUP($B152,'Iscrizione non competitiva'!$A$2:$E$500,5,0))</f>
        <v/>
      </c>
      <c r="F152" s="22" t="str">
        <f>IF('Classifica Maschile'!P153=0,"",'Classifica Maschile'!P153)</f>
        <v/>
      </c>
      <c r="G152" s="23" t="str">
        <f t="shared" si="2"/>
        <v/>
      </c>
    </row>
    <row r="153" spans="1:7" ht="18" customHeight="1">
      <c r="A153" s="21">
        <v>148</v>
      </c>
      <c r="B153" s="21" t="str">
        <f>IF('Classifica Maschile'!M154=0,"",'Classifica Maschile'!M154)</f>
        <v/>
      </c>
      <c r="C153" s="21" t="str">
        <f>IF('Classifica Maschile'!N154=0,"",'Classifica Maschile'!N154)</f>
        <v/>
      </c>
      <c r="D153" s="21" t="str">
        <f>IF(ISNA(VLOOKUP(B153,'Iscrizione non competitiva'!$A$2:$D$500,4,0)),"",VLOOKUP(B153,'Iscrizione non competitiva'!$A$2:$D$500,4,0))</f>
        <v/>
      </c>
      <c r="E153" s="39" t="str">
        <f>IF(ISNA(VLOOKUP($B153,'Iscrizione non competitiva'!$A$2:$E$500,5,0)),"",VLOOKUP($B153,'Iscrizione non competitiva'!$A$2:$E$500,5,0))</f>
        <v/>
      </c>
      <c r="F153" s="22" t="str">
        <f>IF('Classifica Maschile'!P154=0,"",'Classifica Maschile'!P154)</f>
        <v/>
      </c>
      <c r="G153" s="23" t="str">
        <f t="shared" si="2"/>
        <v/>
      </c>
    </row>
    <row r="154" spans="1:7" ht="18" customHeight="1">
      <c r="A154" s="21">
        <v>149</v>
      </c>
      <c r="B154" s="21" t="str">
        <f>IF('Classifica Maschile'!M155=0,"",'Classifica Maschile'!M155)</f>
        <v/>
      </c>
      <c r="C154" s="21" t="str">
        <f>IF('Classifica Maschile'!N155=0,"",'Classifica Maschile'!N155)</f>
        <v/>
      </c>
      <c r="D154" s="21" t="str">
        <f>IF(ISNA(VLOOKUP(B154,'Iscrizione non competitiva'!$A$2:$D$500,4,0)),"",VLOOKUP(B154,'Iscrizione non competitiva'!$A$2:$D$500,4,0))</f>
        <v/>
      </c>
      <c r="E154" s="39" t="str">
        <f>IF(ISNA(VLOOKUP($B154,'Iscrizione non competitiva'!$A$2:$E$500,5,0)),"",VLOOKUP($B154,'Iscrizione non competitiva'!$A$2:$E$500,5,0))</f>
        <v/>
      </c>
      <c r="F154" s="22" t="str">
        <f>IF('Classifica Maschile'!P155=0,"",'Classifica Maschile'!P155)</f>
        <v/>
      </c>
      <c r="G154" s="23" t="str">
        <f t="shared" si="2"/>
        <v/>
      </c>
    </row>
    <row r="155" spans="1:7" ht="18" customHeight="1">
      <c r="A155" s="21">
        <v>150</v>
      </c>
      <c r="B155" s="21" t="str">
        <f>IF('Classifica Maschile'!M156=0,"",'Classifica Maschile'!M156)</f>
        <v/>
      </c>
      <c r="C155" s="21" t="str">
        <f>IF('Classifica Maschile'!N156=0,"",'Classifica Maschile'!N156)</f>
        <v/>
      </c>
      <c r="D155" s="21" t="str">
        <f>IF(ISNA(VLOOKUP(B155,'Iscrizione non competitiva'!$A$2:$D$500,4,0)),"",VLOOKUP(B155,'Iscrizione non competitiva'!$A$2:$D$500,4,0))</f>
        <v/>
      </c>
      <c r="E155" s="39" t="str">
        <f>IF(ISNA(VLOOKUP($B155,'Iscrizione non competitiva'!$A$2:$E$500,5,0)),"",VLOOKUP($B155,'Iscrizione non competitiva'!$A$2:$E$500,5,0))</f>
        <v/>
      </c>
      <c r="F155" s="22" t="str">
        <f>IF('Classifica Maschile'!P156=0,"",'Classifica Maschile'!P156)</f>
        <v/>
      </c>
      <c r="G155" s="23" t="str">
        <f t="shared" si="2"/>
        <v/>
      </c>
    </row>
    <row r="156" spans="1:7" ht="18" customHeight="1">
      <c r="A156" s="21">
        <v>151</v>
      </c>
      <c r="B156" s="21" t="str">
        <f>IF('Classifica Maschile'!M157=0,"",'Classifica Maschile'!M157)</f>
        <v/>
      </c>
      <c r="C156" s="21" t="str">
        <f>IF('Classifica Maschile'!N157=0,"",'Classifica Maschile'!N157)</f>
        <v/>
      </c>
      <c r="D156" s="21" t="str">
        <f>IF(ISNA(VLOOKUP(B156,'Iscrizione non competitiva'!$A$2:$D$500,4,0)),"",VLOOKUP(B156,'Iscrizione non competitiva'!$A$2:$D$500,4,0))</f>
        <v/>
      </c>
      <c r="E156" s="39" t="str">
        <f>IF(ISNA(VLOOKUP($B156,'Iscrizione non competitiva'!$A$2:$E$500,5,0)),"",VLOOKUP($B156,'Iscrizione non competitiva'!$A$2:$E$500,5,0))</f>
        <v/>
      </c>
      <c r="F156" s="22" t="str">
        <f>IF('Classifica Maschile'!P157=0,"",'Classifica Maschile'!P157)</f>
        <v/>
      </c>
      <c r="G156" s="23" t="str">
        <f t="shared" si="2"/>
        <v/>
      </c>
    </row>
    <row r="157" spans="1:7" ht="18" customHeight="1">
      <c r="A157" s="21">
        <v>152</v>
      </c>
      <c r="B157" s="21" t="str">
        <f>IF('Classifica Maschile'!M158=0,"",'Classifica Maschile'!M158)</f>
        <v/>
      </c>
      <c r="C157" s="21" t="str">
        <f>IF('Classifica Maschile'!N158=0,"",'Classifica Maschile'!N158)</f>
        <v/>
      </c>
      <c r="D157" s="21" t="str">
        <f>IF(ISNA(VLOOKUP(B157,'Iscrizione non competitiva'!$A$2:$D$500,4,0)),"",VLOOKUP(B157,'Iscrizione non competitiva'!$A$2:$D$500,4,0))</f>
        <v/>
      </c>
      <c r="E157" s="39" t="str">
        <f>IF(ISNA(VLOOKUP($B157,'Iscrizione non competitiva'!$A$2:$E$500,5,0)),"",VLOOKUP($B157,'Iscrizione non competitiva'!$A$2:$E$500,5,0))</f>
        <v/>
      </c>
      <c r="F157" s="22" t="str">
        <f>IF('Classifica Maschile'!P158=0,"",'Classifica Maschile'!P158)</f>
        <v/>
      </c>
      <c r="G157" s="23" t="str">
        <f t="shared" si="2"/>
        <v/>
      </c>
    </row>
    <row r="158" spans="1:7" ht="18" customHeight="1">
      <c r="A158" s="21">
        <v>153</v>
      </c>
      <c r="B158" s="21" t="str">
        <f>IF('Classifica Maschile'!M159=0,"",'Classifica Maschile'!M159)</f>
        <v/>
      </c>
      <c r="C158" s="21" t="str">
        <f>IF('Classifica Maschile'!N159=0,"",'Classifica Maschile'!N159)</f>
        <v/>
      </c>
      <c r="D158" s="21" t="str">
        <f>IF(ISNA(VLOOKUP(B158,'Iscrizione non competitiva'!$A$2:$D$500,4,0)),"",VLOOKUP(B158,'Iscrizione non competitiva'!$A$2:$D$500,4,0))</f>
        <v/>
      </c>
      <c r="E158" s="39" t="str">
        <f>IF(ISNA(VLOOKUP($B158,'Iscrizione non competitiva'!$A$2:$E$500,5,0)),"",VLOOKUP($B158,'Iscrizione non competitiva'!$A$2:$E$500,5,0))</f>
        <v/>
      </c>
      <c r="F158" s="22" t="str">
        <f>IF('Classifica Maschile'!P159=0,"",'Classifica Maschile'!P159)</f>
        <v/>
      </c>
      <c r="G158" s="23" t="str">
        <f t="shared" si="2"/>
        <v/>
      </c>
    </row>
    <row r="159" spans="1:7" ht="18" customHeight="1">
      <c r="A159" s="21">
        <v>154</v>
      </c>
      <c r="B159" s="21" t="str">
        <f>IF('Classifica Maschile'!M160=0,"",'Classifica Maschile'!M160)</f>
        <v/>
      </c>
      <c r="C159" s="21" t="str">
        <f>IF('Classifica Maschile'!N160=0,"",'Classifica Maschile'!N160)</f>
        <v/>
      </c>
      <c r="D159" s="21" t="str">
        <f>IF(ISNA(VLOOKUP(B159,'Iscrizione non competitiva'!$A$2:$D$500,4,0)),"",VLOOKUP(B159,'Iscrizione non competitiva'!$A$2:$D$500,4,0))</f>
        <v/>
      </c>
      <c r="E159" s="39" t="str">
        <f>IF(ISNA(VLOOKUP($B159,'Iscrizione non competitiva'!$A$2:$E$500,5,0)),"",VLOOKUP($B159,'Iscrizione non competitiva'!$A$2:$E$500,5,0))</f>
        <v/>
      </c>
      <c r="F159" s="22" t="str">
        <f>IF('Classifica Maschile'!P160=0,"",'Classifica Maschile'!P160)</f>
        <v/>
      </c>
      <c r="G159" s="23" t="str">
        <f t="shared" si="2"/>
        <v/>
      </c>
    </row>
    <row r="160" spans="1:7" ht="18" customHeight="1">
      <c r="A160" s="21">
        <v>155</v>
      </c>
      <c r="B160" s="21" t="str">
        <f>IF('Classifica Maschile'!M161=0,"",'Classifica Maschile'!M161)</f>
        <v/>
      </c>
      <c r="C160" s="21" t="str">
        <f>IF('Classifica Maschile'!N161=0,"",'Classifica Maschile'!N161)</f>
        <v/>
      </c>
      <c r="D160" s="21" t="str">
        <f>IF(ISNA(VLOOKUP(B160,'Iscrizione non competitiva'!$A$2:$D$500,4,0)),"",VLOOKUP(B160,'Iscrizione non competitiva'!$A$2:$D$500,4,0))</f>
        <v/>
      </c>
      <c r="E160" s="39" t="str">
        <f>IF(ISNA(VLOOKUP($B160,'Iscrizione non competitiva'!$A$2:$E$500,5,0)),"",VLOOKUP($B160,'Iscrizione non competitiva'!$A$2:$E$500,5,0))</f>
        <v/>
      </c>
      <c r="F160" s="22" t="str">
        <f>IF('Classifica Maschile'!P161=0,"",'Classifica Maschile'!P161)</f>
        <v/>
      </c>
      <c r="G160" s="23" t="str">
        <f t="shared" si="2"/>
        <v/>
      </c>
    </row>
    <row r="161" spans="1:7">
      <c r="A161" s="21">
        <v>156</v>
      </c>
      <c r="B161" s="21" t="str">
        <f>IF('Classifica Maschile'!M162=0,"",'Classifica Maschile'!M162)</f>
        <v/>
      </c>
      <c r="C161" s="21" t="str">
        <f>IF('Classifica Maschile'!N162=0,"",'Classifica Maschile'!N162)</f>
        <v/>
      </c>
      <c r="D161" s="21" t="str">
        <f>IF(ISNA(VLOOKUP(B161,'Iscrizione non competitiva'!$A$2:$D$500,4,0)),"",VLOOKUP(B161,'Iscrizione non competitiva'!$A$2:$D$500,4,0))</f>
        <v/>
      </c>
      <c r="E161" s="39" t="str">
        <f>IF(ISNA(VLOOKUP($B161,'Iscrizione non competitiva'!$A$2:$E$500,5,0)),"",VLOOKUP($B161,'Iscrizione non competitiva'!$A$2:$E$500,5,0))</f>
        <v/>
      </c>
      <c r="F161" s="22" t="str">
        <f>IF('Classifica Maschile'!P162=0,"",'Classifica Maschile'!P162)</f>
        <v/>
      </c>
      <c r="G161" s="23" t="str">
        <f t="shared" si="2"/>
        <v/>
      </c>
    </row>
    <row r="162" spans="1:7">
      <c r="A162" s="21">
        <v>157</v>
      </c>
      <c r="B162" s="21" t="str">
        <f>IF('Classifica Maschile'!M163=0,"",'Classifica Maschile'!M163)</f>
        <v/>
      </c>
      <c r="C162" s="21" t="str">
        <f>IF('Classifica Maschile'!N163=0,"",'Classifica Maschile'!N163)</f>
        <v/>
      </c>
      <c r="D162" s="21" t="str">
        <f>IF(ISNA(VLOOKUP(B162,'Iscrizione non competitiva'!$A$2:$D$500,4,0)),"",VLOOKUP(B162,'Iscrizione non competitiva'!$A$2:$D$500,4,0))</f>
        <v/>
      </c>
      <c r="E162" s="39" t="str">
        <f>IF(ISNA(VLOOKUP($B162,'Iscrizione non competitiva'!$A$2:$E$500,5,0)),"",VLOOKUP($B162,'Iscrizione non competitiva'!$A$2:$E$500,5,0))</f>
        <v/>
      </c>
      <c r="F162" s="22" t="str">
        <f>IF('Classifica Maschile'!P163=0,"",'Classifica Maschile'!P163)</f>
        <v/>
      </c>
      <c r="G162" s="23" t="str">
        <f t="shared" si="2"/>
        <v/>
      </c>
    </row>
    <row r="163" spans="1:7">
      <c r="A163" s="21">
        <v>158</v>
      </c>
      <c r="B163" s="21" t="str">
        <f>IF('Classifica Maschile'!M164=0,"",'Classifica Maschile'!M164)</f>
        <v/>
      </c>
      <c r="C163" s="21" t="str">
        <f>IF('Classifica Maschile'!N164=0,"",'Classifica Maschile'!N164)</f>
        <v/>
      </c>
      <c r="D163" s="21" t="str">
        <f>IF(ISNA(VLOOKUP(B163,'Iscrizione non competitiva'!$A$2:$D$500,4,0)),"",VLOOKUP(B163,'Iscrizione non competitiva'!$A$2:$D$500,4,0))</f>
        <v/>
      </c>
      <c r="E163" s="39" t="str">
        <f>IF(ISNA(VLOOKUP($B163,'Iscrizione non competitiva'!$A$2:$E$500,5,0)),"",VLOOKUP($B163,'Iscrizione non competitiva'!$A$2:$E$500,5,0))</f>
        <v/>
      </c>
      <c r="F163" s="22" t="str">
        <f>IF('Classifica Maschile'!P164=0,"",'Classifica Maschile'!P164)</f>
        <v/>
      </c>
      <c r="G163" s="23" t="str">
        <f t="shared" si="2"/>
        <v/>
      </c>
    </row>
    <row r="164" spans="1:7">
      <c r="A164" s="21">
        <v>159</v>
      </c>
      <c r="B164" s="21" t="str">
        <f>IF('Classifica Maschile'!M165=0,"",'Classifica Maschile'!M165)</f>
        <v/>
      </c>
      <c r="C164" s="21" t="str">
        <f>IF('Classifica Maschile'!N165=0,"",'Classifica Maschile'!N165)</f>
        <v/>
      </c>
      <c r="D164" s="21" t="str">
        <f>IF(ISNA(VLOOKUP(B164,'Iscrizione non competitiva'!$A$2:$D$500,4,0)),"",VLOOKUP(B164,'Iscrizione non competitiva'!$A$2:$D$500,4,0))</f>
        <v/>
      </c>
      <c r="E164" s="39" t="str">
        <f>IF(ISNA(VLOOKUP($B164,'Iscrizione non competitiva'!$A$2:$E$500,5,0)),"",VLOOKUP($B164,'Iscrizione non competitiva'!$A$2:$E$500,5,0))</f>
        <v/>
      </c>
      <c r="F164" s="22" t="str">
        <f>IF('Classifica Maschile'!P165=0,"",'Classifica Maschile'!P165)</f>
        <v/>
      </c>
      <c r="G164" s="23" t="str">
        <f t="shared" si="2"/>
        <v/>
      </c>
    </row>
    <row r="165" spans="1:7">
      <c r="A165" s="21">
        <v>160</v>
      </c>
      <c r="B165" s="21" t="str">
        <f>IF('Classifica Maschile'!M166=0,"",'Classifica Maschile'!M166)</f>
        <v/>
      </c>
      <c r="C165" s="21" t="str">
        <f>IF('Classifica Maschile'!N166=0,"",'Classifica Maschile'!N166)</f>
        <v/>
      </c>
      <c r="D165" s="21" t="str">
        <f>IF(ISNA(VLOOKUP(B165,'Iscrizione non competitiva'!$A$2:$D$500,4,0)),"",VLOOKUP(B165,'Iscrizione non competitiva'!$A$2:$D$500,4,0))</f>
        <v/>
      </c>
      <c r="E165" s="39" t="str">
        <f>IF(ISNA(VLOOKUP($B165,'Iscrizione non competitiva'!$A$2:$E$500,5,0)),"",VLOOKUP($B165,'Iscrizione non competitiva'!$A$2:$E$500,5,0))</f>
        <v/>
      </c>
      <c r="F165" s="22" t="str">
        <f>IF('Classifica Maschile'!P166=0,"",'Classifica Maschile'!P166)</f>
        <v/>
      </c>
      <c r="G165" s="23" t="str">
        <f t="shared" si="2"/>
        <v/>
      </c>
    </row>
    <row r="166" spans="1:7">
      <c r="A166" s="21">
        <v>161</v>
      </c>
      <c r="B166" s="21" t="str">
        <f>IF('Classifica Maschile'!M167=0,"",'Classifica Maschile'!M167)</f>
        <v/>
      </c>
      <c r="C166" s="21" t="str">
        <f>IF('Classifica Maschile'!N167=0,"",'Classifica Maschile'!N167)</f>
        <v/>
      </c>
      <c r="D166" s="21" t="str">
        <f>IF(ISNA(VLOOKUP(B166,'Iscrizione non competitiva'!$A$2:$D$500,4,0)),"",VLOOKUP(B166,'Iscrizione non competitiva'!$A$2:$D$500,4,0))</f>
        <v/>
      </c>
      <c r="E166" s="39" t="str">
        <f>IF(ISNA(VLOOKUP($B166,'Iscrizione non competitiva'!$A$2:$E$500,5,0)),"",VLOOKUP($B166,'Iscrizione non competitiva'!$A$2:$E$500,5,0))</f>
        <v/>
      </c>
      <c r="F166" s="22" t="str">
        <f>IF('Classifica Maschile'!P167=0,"",'Classifica Maschile'!P167)</f>
        <v/>
      </c>
      <c r="G166" s="23" t="str">
        <f t="shared" si="2"/>
        <v/>
      </c>
    </row>
    <row r="167" spans="1:7">
      <c r="A167" s="21">
        <v>162</v>
      </c>
      <c r="B167" s="21" t="str">
        <f>IF('Classifica Maschile'!M168=0,"",'Classifica Maschile'!M168)</f>
        <v/>
      </c>
      <c r="C167" s="21" t="str">
        <f>IF('Classifica Maschile'!N168=0,"",'Classifica Maschile'!N168)</f>
        <v/>
      </c>
      <c r="D167" s="21" t="str">
        <f>IF(ISNA(VLOOKUP(B167,'Iscrizione non competitiva'!$A$2:$D$500,4,0)),"",VLOOKUP(B167,'Iscrizione non competitiva'!$A$2:$D$500,4,0))</f>
        <v/>
      </c>
      <c r="E167" s="39" t="str">
        <f>IF(ISNA(VLOOKUP($B167,'Iscrizione non competitiva'!$A$2:$E$500,5,0)),"",VLOOKUP($B167,'Iscrizione non competitiva'!$A$2:$E$500,5,0))</f>
        <v/>
      </c>
      <c r="F167" s="22" t="str">
        <f>IF('Classifica Maschile'!P168=0,"",'Classifica Maschile'!P168)</f>
        <v/>
      </c>
      <c r="G167" s="23" t="str">
        <f t="shared" si="2"/>
        <v/>
      </c>
    </row>
    <row r="168" spans="1:7">
      <c r="A168" s="21">
        <v>163</v>
      </c>
      <c r="B168" s="21" t="str">
        <f>IF('Classifica Maschile'!M169=0,"",'Classifica Maschile'!M169)</f>
        <v/>
      </c>
      <c r="C168" s="21" t="str">
        <f>IF('Classifica Maschile'!N169=0,"",'Classifica Maschile'!N169)</f>
        <v/>
      </c>
      <c r="D168" s="21" t="str">
        <f>IF(ISNA(VLOOKUP(B168,'Iscrizione non competitiva'!$A$2:$D$500,4,0)),"",VLOOKUP(B168,'Iscrizione non competitiva'!$A$2:$D$500,4,0))</f>
        <v/>
      </c>
      <c r="E168" s="39" t="str">
        <f>IF(ISNA(VLOOKUP($B168,'Iscrizione non competitiva'!$A$2:$E$500,5,0)),"",VLOOKUP($B168,'Iscrizione non competitiva'!$A$2:$E$500,5,0))</f>
        <v/>
      </c>
      <c r="F168" s="22" t="str">
        <f>IF('Classifica Maschile'!P169=0,"",'Classifica Maschile'!P169)</f>
        <v/>
      </c>
      <c r="G168" s="23" t="str">
        <f t="shared" si="2"/>
        <v/>
      </c>
    </row>
    <row r="169" spans="1:7">
      <c r="A169" s="21">
        <v>164</v>
      </c>
      <c r="B169" s="21" t="str">
        <f>IF('Classifica Maschile'!M170=0,"",'Classifica Maschile'!M170)</f>
        <v/>
      </c>
      <c r="C169" s="21" t="str">
        <f>IF('Classifica Maschile'!N170=0,"",'Classifica Maschile'!N170)</f>
        <v/>
      </c>
      <c r="D169" s="21" t="str">
        <f>IF(ISNA(VLOOKUP(B169,'Iscrizione non competitiva'!$A$2:$D$500,4,0)),"",VLOOKUP(B169,'Iscrizione non competitiva'!$A$2:$D$500,4,0))</f>
        <v/>
      </c>
      <c r="E169" s="39" t="str">
        <f>IF(ISNA(VLOOKUP($B169,'Iscrizione non competitiva'!$A$2:$E$500,5,0)),"",VLOOKUP($B169,'Iscrizione non competitiva'!$A$2:$E$500,5,0))</f>
        <v/>
      </c>
      <c r="F169" s="22" t="str">
        <f>IF('Classifica Maschile'!P170=0,"",'Classifica Maschile'!P170)</f>
        <v/>
      </c>
      <c r="G169" s="23" t="str">
        <f t="shared" si="2"/>
        <v/>
      </c>
    </row>
    <row r="170" spans="1:7">
      <c r="A170" s="21">
        <v>165</v>
      </c>
      <c r="B170" s="21" t="str">
        <f>IF('Classifica Maschile'!M171=0,"",'Classifica Maschile'!M171)</f>
        <v/>
      </c>
      <c r="C170" s="21" t="str">
        <f>IF('Classifica Maschile'!N171=0,"",'Classifica Maschile'!N171)</f>
        <v/>
      </c>
      <c r="D170" s="21" t="str">
        <f>IF(ISNA(VLOOKUP(B170,'Iscrizione non competitiva'!$A$2:$D$500,4,0)),"",VLOOKUP(B170,'Iscrizione non competitiva'!$A$2:$D$500,4,0))</f>
        <v/>
      </c>
      <c r="E170" s="39" t="str">
        <f>IF(ISNA(VLOOKUP($B170,'Iscrizione non competitiva'!$A$2:$E$500,5,0)),"",VLOOKUP($B170,'Iscrizione non competitiva'!$A$2:$E$500,5,0))</f>
        <v/>
      </c>
      <c r="F170" s="22" t="str">
        <f>IF('Classifica Maschile'!P171=0,"",'Classifica Maschile'!P171)</f>
        <v/>
      </c>
      <c r="G170" s="23" t="str">
        <f t="shared" si="2"/>
        <v/>
      </c>
    </row>
    <row r="171" spans="1:7">
      <c r="A171" s="21">
        <v>166</v>
      </c>
      <c r="B171" s="21" t="str">
        <f>IF('Classifica Maschile'!M172=0,"",'Classifica Maschile'!M172)</f>
        <v/>
      </c>
      <c r="C171" s="21" t="str">
        <f>IF('Classifica Maschile'!N172=0,"",'Classifica Maschile'!N172)</f>
        <v/>
      </c>
      <c r="D171" s="21" t="str">
        <f>IF(ISNA(VLOOKUP(B171,'Iscrizione non competitiva'!$A$2:$D$500,4,0)),"",VLOOKUP(B171,'Iscrizione non competitiva'!$A$2:$D$500,4,0))</f>
        <v/>
      </c>
      <c r="E171" s="39" t="str">
        <f>IF(ISNA(VLOOKUP($B171,'Iscrizione non competitiva'!$A$2:$E$500,5,0)),"",VLOOKUP($B171,'Iscrizione non competitiva'!$A$2:$E$500,5,0))</f>
        <v/>
      </c>
      <c r="F171" s="22" t="str">
        <f>IF('Classifica Maschile'!P172=0,"",'Classifica Maschile'!P172)</f>
        <v/>
      </c>
      <c r="G171" s="23" t="str">
        <f t="shared" si="2"/>
        <v/>
      </c>
    </row>
    <row r="172" spans="1:7">
      <c r="A172" s="21">
        <v>167</v>
      </c>
      <c r="B172" s="21" t="str">
        <f>IF('Classifica Maschile'!M173=0,"",'Classifica Maschile'!M173)</f>
        <v/>
      </c>
      <c r="C172" s="21" t="str">
        <f>IF('Classifica Maschile'!N173=0,"",'Classifica Maschile'!N173)</f>
        <v/>
      </c>
      <c r="D172" s="21" t="str">
        <f>IF(ISNA(VLOOKUP(B172,'Iscrizione non competitiva'!$A$2:$D$500,4,0)),"",VLOOKUP(B172,'Iscrizione non competitiva'!$A$2:$D$500,4,0))</f>
        <v/>
      </c>
      <c r="E172" s="39" t="str">
        <f>IF(ISNA(VLOOKUP($B172,'Iscrizione non competitiva'!$A$2:$E$500,5,0)),"",VLOOKUP($B172,'Iscrizione non competitiva'!$A$2:$E$500,5,0))</f>
        <v/>
      </c>
      <c r="F172" s="22" t="str">
        <f>IF('Classifica Maschile'!P173=0,"",'Classifica Maschile'!P173)</f>
        <v/>
      </c>
      <c r="G172" s="23" t="str">
        <f t="shared" si="2"/>
        <v/>
      </c>
    </row>
    <row r="173" spans="1:7">
      <c r="A173" s="21">
        <v>168</v>
      </c>
      <c r="B173" s="21" t="str">
        <f>IF('Classifica Maschile'!M174=0,"",'Classifica Maschile'!M174)</f>
        <v/>
      </c>
      <c r="C173" s="21" t="str">
        <f>IF('Classifica Maschile'!N174=0,"",'Classifica Maschile'!N174)</f>
        <v/>
      </c>
      <c r="D173" s="21" t="str">
        <f>IF(ISNA(VLOOKUP(B173,'Iscrizione non competitiva'!$A$2:$D$500,4,0)),"",VLOOKUP(B173,'Iscrizione non competitiva'!$A$2:$D$500,4,0))</f>
        <v/>
      </c>
      <c r="E173" s="39" t="str">
        <f>IF(ISNA(VLOOKUP($B173,'Iscrizione non competitiva'!$A$2:$E$500,5,0)),"",VLOOKUP($B173,'Iscrizione non competitiva'!$A$2:$E$500,5,0))</f>
        <v/>
      </c>
      <c r="F173" s="22" t="str">
        <f>IF('Classifica Maschile'!P174=0,"",'Classifica Maschile'!P174)</f>
        <v/>
      </c>
      <c r="G173" s="23" t="str">
        <f t="shared" si="2"/>
        <v/>
      </c>
    </row>
    <row r="174" spans="1:7">
      <c r="A174" s="21">
        <v>169</v>
      </c>
      <c r="B174" s="21" t="str">
        <f>IF('Classifica Maschile'!M175=0,"",'Classifica Maschile'!M175)</f>
        <v/>
      </c>
      <c r="C174" s="21" t="str">
        <f>IF('Classifica Maschile'!N175=0,"",'Classifica Maschile'!N175)</f>
        <v/>
      </c>
      <c r="D174" s="21" t="str">
        <f>IF(ISNA(VLOOKUP(B174,'Iscrizione non competitiva'!$A$2:$D$500,4,0)),"",VLOOKUP(B174,'Iscrizione non competitiva'!$A$2:$D$500,4,0))</f>
        <v/>
      </c>
      <c r="E174" s="39" t="str">
        <f>IF(ISNA(VLOOKUP($B174,'Iscrizione non competitiva'!$A$2:$E$500,5,0)),"",VLOOKUP($B174,'Iscrizione non competitiva'!$A$2:$E$500,5,0))</f>
        <v/>
      </c>
      <c r="F174" s="22" t="str">
        <f>IF('Classifica Maschile'!P175=0,"",'Classifica Maschile'!P175)</f>
        <v/>
      </c>
      <c r="G174" s="23" t="str">
        <f t="shared" si="2"/>
        <v/>
      </c>
    </row>
    <row r="175" spans="1:7">
      <c r="A175" s="21">
        <v>170</v>
      </c>
      <c r="B175" s="21" t="str">
        <f>IF('Classifica Maschile'!M176=0,"",'Classifica Maschile'!M176)</f>
        <v/>
      </c>
      <c r="C175" s="21" t="str">
        <f>IF('Classifica Maschile'!N176=0,"",'Classifica Maschile'!N176)</f>
        <v/>
      </c>
      <c r="D175" s="21" t="str">
        <f>IF(ISNA(VLOOKUP(B175,'Iscrizione non competitiva'!$A$2:$D$500,4,0)),"",VLOOKUP(B175,'Iscrizione non competitiva'!$A$2:$D$500,4,0))</f>
        <v/>
      </c>
      <c r="E175" s="39" t="str">
        <f>IF(ISNA(VLOOKUP($B175,'Iscrizione non competitiva'!$A$2:$E$500,5,0)),"",VLOOKUP($B175,'Iscrizione non competitiva'!$A$2:$E$500,5,0))</f>
        <v/>
      </c>
      <c r="F175" s="22" t="str">
        <f>IF('Classifica Maschile'!P176=0,"",'Classifica Maschile'!P176)</f>
        <v/>
      </c>
      <c r="G175" s="23" t="str">
        <f t="shared" si="2"/>
        <v/>
      </c>
    </row>
    <row r="176" spans="1:7">
      <c r="A176" s="21">
        <v>171</v>
      </c>
      <c r="B176" s="21" t="str">
        <f>IF('Classifica Maschile'!M177=0,"",'Classifica Maschile'!M177)</f>
        <v/>
      </c>
      <c r="C176" s="21" t="str">
        <f>IF('Classifica Maschile'!N177=0,"",'Classifica Maschile'!N177)</f>
        <v/>
      </c>
      <c r="D176" s="21" t="str">
        <f>IF(ISNA(VLOOKUP(B176,'Iscrizione non competitiva'!$A$2:$D$500,4,0)),"",VLOOKUP(B176,'Iscrizione non competitiva'!$A$2:$D$500,4,0))</f>
        <v/>
      </c>
      <c r="E176" s="39" t="str">
        <f>IF(ISNA(VLOOKUP($B176,'Iscrizione non competitiva'!$A$2:$E$500,5,0)),"",VLOOKUP($B176,'Iscrizione non competitiva'!$A$2:$E$500,5,0))</f>
        <v/>
      </c>
      <c r="F176" s="22" t="str">
        <f>IF('Classifica Maschile'!P177=0,"",'Classifica Maschile'!P177)</f>
        <v/>
      </c>
      <c r="G176" s="23" t="str">
        <f t="shared" si="2"/>
        <v/>
      </c>
    </row>
    <row r="177" spans="1:7">
      <c r="A177" s="21">
        <v>172</v>
      </c>
      <c r="B177" s="21" t="str">
        <f>IF('Classifica Maschile'!M178=0,"",'Classifica Maschile'!M178)</f>
        <v/>
      </c>
      <c r="C177" s="21" t="str">
        <f>IF('Classifica Maschile'!N178=0,"",'Classifica Maschile'!N178)</f>
        <v/>
      </c>
      <c r="D177" s="21" t="str">
        <f>IF(ISNA(VLOOKUP(B177,'Iscrizione non competitiva'!$A$2:$D$500,4,0)),"",VLOOKUP(B177,'Iscrizione non competitiva'!$A$2:$D$500,4,0))</f>
        <v/>
      </c>
      <c r="E177" s="39" t="str">
        <f>IF(ISNA(VLOOKUP($B177,'Iscrizione non competitiva'!$A$2:$E$500,5,0)),"",VLOOKUP($B177,'Iscrizione non competitiva'!$A$2:$E$500,5,0))</f>
        <v/>
      </c>
      <c r="F177" s="22" t="str">
        <f>IF('Classifica Maschile'!P178=0,"",'Classifica Maschile'!P178)</f>
        <v/>
      </c>
      <c r="G177" s="23" t="str">
        <f t="shared" si="2"/>
        <v/>
      </c>
    </row>
    <row r="178" spans="1:7">
      <c r="A178" s="21">
        <v>173</v>
      </c>
      <c r="B178" s="21" t="str">
        <f>IF('Classifica Maschile'!M179=0,"",'Classifica Maschile'!M179)</f>
        <v/>
      </c>
      <c r="C178" s="21" t="str">
        <f>IF('Classifica Maschile'!N179=0,"",'Classifica Maschile'!N179)</f>
        <v/>
      </c>
      <c r="D178" s="21" t="str">
        <f>IF(ISNA(VLOOKUP(B178,'Iscrizione non competitiva'!$A$2:$D$500,4,0)),"",VLOOKUP(B178,'Iscrizione non competitiva'!$A$2:$D$500,4,0))</f>
        <v/>
      </c>
      <c r="E178" s="39" t="str">
        <f>IF(ISNA(VLOOKUP($B178,'Iscrizione non competitiva'!$A$2:$E$500,5,0)),"",VLOOKUP($B178,'Iscrizione non competitiva'!$A$2:$E$500,5,0))</f>
        <v/>
      </c>
      <c r="F178" s="22" t="str">
        <f>IF('Classifica Maschile'!P179=0,"",'Classifica Maschile'!P179)</f>
        <v/>
      </c>
      <c r="G178" s="23" t="str">
        <f t="shared" si="2"/>
        <v/>
      </c>
    </row>
    <row r="179" spans="1:7">
      <c r="A179" s="21">
        <v>174</v>
      </c>
      <c r="B179" s="21" t="str">
        <f>IF('Classifica Maschile'!M180=0,"",'Classifica Maschile'!M180)</f>
        <v/>
      </c>
      <c r="C179" s="21" t="str">
        <f>IF('Classifica Maschile'!N180=0,"",'Classifica Maschile'!N180)</f>
        <v/>
      </c>
      <c r="D179" s="21" t="str">
        <f>IF(ISNA(VLOOKUP(B179,'Iscrizione non competitiva'!$A$2:$D$500,4,0)),"",VLOOKUP(B179,'Iscrizione non competitiva'!$A$2:$D$500,4,0))</f>
        <v/>
      </c>
      <c r="E179" s="39" t="str">
        <f>IF(ISNA(VLOOKUP($B179,'Iscrizione non competitiva'!$A$2:$E$500,5,0)),"",VLOOKUP($B179,'Iscrizione non competitiva'!$A$2:$E$500,5,0))</f>
        <v/>
      </c>
      <c r="F179" s="22" t="str">
        <f>IF('Classifica Maschile'!P180=0,"",'Classifica Maschile'!P180)</f>
        <v/>
      </c>
      <c r="G179" s="23" t="str">
        <f t="shared" si="2"/>
        <v/>
      </c>
    </row>
    <row r="180" spans="1:7">
      <c r="A180" s="21">
        <v>175</v>
      </c>
      <c r="B180" s="21" t="str">
        <f>IF('Classifica Maschile'!M181=0,"",'Classifica Maschile'!M181)</f>
        <v/>
      </c>
      <c r="C180" s="21" t="str">
        <f>IF('Classifica Maschile'!N181=0,"",'Classifica Maschile'!N181)</f>
        <v/>
      </c>
      <c r="D180" s="21" t="str">
        <f>IF(ISNA(VLOOKUP(B180,'Iscrizione non competitiva'!$A$2:$D$500,4,0)),"",VLOOKUP(B180,'Iscrizione non competitiva'!$A$2:$D$500,4,0))</f>
        <v/>
      </c>
      <c r="E180" s="39" t="str">
        <f>IF(ISNA(VLOOKUP($B180,'Iscrizione non competitiva'!$A$2:$E$500,5,0)),"",VLOOKUP($B180,'Iscrizione non competitiva'!$A$2:$E$500,5,0))</f>
        <v/>
      </c>
      <c r="F180" s="22" t="str">
        <f>IF('Classifica Maschile'!P181=0,"",'Classifica Maschile'!P181)</f>
        <v/>
      </c>
      <c r="G180" s="23" t="str">
        <f t="shared" si="2"/>
        <v/>
      </c>
    </row>
    <row r="181" spans="1:7">
      <c r="A181" s="21">
        <v>176</v>
      </c>
      <c r="B181" s="21" t="str">
        <f>IF('Classifica Maschile'!M182=0,"",'Classifica Maschile'!M182)</f>
        <v/>
      </c>
      <c r="C181" s="21" t="str">
        <f>IF('Classifica Maschile'!N182=0,"",'Classifica Maschile'!N182)</f>
        <v/>
      </c>
      <c r="D181" s="21" t="str">
        <f>IF(ISNA(VLOOKUP(B181,'Iscrizione non competitiva'!$A$2:$D$500,4,0)),"",VLOOKUP(B181,'Iscrizione non competitiva'!$A$2:$D$500,4,0))</f>
        <v/>
      </c>
      <c r="E181" s="39" t="str">
        <f>IF(ISNA(VLOOKUP($B181,'Iscrizione non competitiva'!$A$2:$E$500,5,0)),"",VLOOKUP($B181,'Iscrizione non competitiva'!$A$2:$E$500,5,0))</f>
        <v/>
      </c>
      <c r="F181" s="22" t="str">
        <f>IF('Classifica Maschile'!P182=0,"",'Classifica Maschile'!P182)</f>
        <v/>
      </c>
      <c r="G181" s="23" t="str">
        <f t="shared" si="2"/>
        <v/>
      </c>
    </row>
    <row r="182" spans="1:7">
      <c r="A182" s="21">
        <v>177</v>
      </c>
      <c r="B182" s="21" t="str">
        <f>IF('Classifica Maschile'!M183=0,"",'Classifica Maschile'!M183)</f>
        <v/>
      </c>
      <c r="C182" s="21" t="str">
        <f>IF('Classifica Maschile'!N183=0,"",'Classifica Maschile'!N183)</f>
        <v/>
      </c>
      <c r="D182" s="21" t="str">
        <f>IF(ISNA(VLOOKUP(B182,'Iscrizione non competitiva'!$A$2:$D$500,4,0)),"",VLOOKUP(B182,'Iscrizione non competitiva'!$A$2:$D$500,4,0))</f>
        <v/>
      </c>
      <c r="E182" s="39" t="str">
        <f>IF(ISNA(VLOOKUP($B182,'Iscrizione non competitiva'!$A$2:$E$500,5,0)),"",VLOOKUP($B182,'Iscrizione non competitiva'!$A$2:$E$500,5,0))</f>
        <v/>
      </c>
      <c r="F182" s="22" t="str">
        <f>IF('Classifica Maschile'!P183=0,"",'Classifica Maschile'!P183)</f>
        <v/>
      </c>
      <c r="G182" s="23" t="str">
        <f t="shared" si="2"/>
        <v/>
      </c>
    </row>
    <row r="183" spans="1:7">
      <c r="A183" s="21">
        <v>178</v>
      </c>
      <c r="B183" s="21" t="str">
        <f>IF('Classifica Maschile'!M184=0,"",'Classifica Maschile'!M184)</f>
        <v/>
      </c>
      <c r="C183" s="21" t="str">
        <f>IF('Classifica Maschile'!N184=0,"",'Classifica Maschile'!N184)</f>
        <v/>
      </c>
      <c r="D183" s="21" t="str">
        <f>IF(ISNA(VLOOKUP(B183,'Iscrizione non competitiva'!$A$2:$D$500,4,0)),"",VLOOKUP(B183,'Iscrizione non competitiva'!$A$2:$D$500,4,0))</f>
        <v/>
      </c>
      <c r="E183" s="39" t="str">
        <f>IF(ISNA(VLOOKUP($B183,'Iscrizione non competitiva'!$A$2:$E$500,5,0)),"",VLOOKUP($B183,'Iscrizione non competitiva'!$A$2:$E$500,5,0))</f>
        <v/>
      </c>
      <c r="F183" s="22" t="str">
        <f>IF('Classifica Maschile'!P184=0,"",'Classifica Maschile'!P184)</f>
        <v/>
      </c>
      <c r="G183" s="23" t="str">
        <f t="shared" si="2"/>
        <v/>
      </c>
    </row>
    <row r="184" spans="1:7">
      <c r="A184" s="21">
        <v>179</v>
      </c>
      <c r="B184" s="21" t="str">
        <f>IF('Classifica Maschile'!M185=0,"",'Classifica Maschile'!M185)</f>
        <v/>
      </c>
      <c r="C184" s="21" t="str">
        <f>IF('Classifica Maschile'!N185=0,"",'Classifica Maschile'!N185)</f>
        <v/>
      </c>
      <c r="D184" s="21" t="str">
        <f>IF(ISNA(VLOOKUP(B184,'Iscrizione non competitiva'!$A$2:$D$500,4,0)),"",VLOOKUP(B184,'Iscrizione non competitiva'!$A$2:$D$500,4,0))</f>
        <v/>
      </c>
      <c r="E184" s="39" t="str">
        <f>IF(ISNA(VLOOKUP($B184,'Iscrizione non competitiva'!$A$2:$E$500,5,0)),"",VLOOKUP($B184,'Iscrizione non competitiva'!$A$2:$E$500,5,0))</f>
        <v/>
      </c>
      <c r="F184" s="22" t="str">
        <f>IF('Classifica Maschile'!P185=0,"",'Classifica Maschile'!P185)</f>
        <v/>
      </c>
      <c r="G184" s="23" t="str">
        <f t="shared" si="2"/>
        <v/>
      </c>
    </row>
    <row r="185" spans="1:7">
      <c r="A185" s="21">
        <v>180</v>
      </c>
      <c r="B185" s="21" t="str">
        <f>IF('Classifica Maschile'!M186=0,"",'Classifica Maschile'!M186)</f>
        <v/>
      </c>
      <c r="C185" s="21" t="str">
        <f>IF('Classifica Maschile'!N186=0,"",'Classifica Maschile'!N186)</f>
        <v/>
      </c>
      <c r="D185" s="21" t="str">
        <f>IF(ISNA(VLOOKUP(B185,'Iscrizione non competitiva'!$A$2:$D$500,4,0)),"",VLOOKUP(B185,'Iscrizione non competitiva'!$A$2:$D$500,4,0))</f>
        <v/>
      </c>
      <c r="E185" s="39" t="str">
        <f>IF(ISNA(VLOOKUP($B185,'Iscrizione non competitiva'!$A$2:$E$500,5,0)),"",VLOOKUP($B185,'Iscrizione non competitiva'!$A$2:$E$500,5,0))</f>
        <v/>
      </c>
      <c r="F185" s="22" t="str">
        <f>IF('Classifica Maschile'!P186=0,"",'Classifica Maschile'!P186)</f>
        <v/>
      </c>
      <c r="G185" s="23" t="str">
        <f t="shared" si="2"/>
        <v/>
      </c>
    </row>
    <row r="186" spans="1:7">
      <c r="A186" s="21">
        <v>181</v>
      </c>
      <c r="B186" s="21" t="str">
        <f>IF('Classifica Maschile'!M187=0,"",'Classifica Maschile'!M187)</f>
        <v/>
      </c>
      <c r="C186" s="21" t="str">
        <f>IF('Classifica Maschile'!N187=0,"",'Classifica Maschile'!N187)</f>
        <v/>
      </c>
      <c r="D186" s="21" t="str">
        <f>IF(ISNA(VLOOKUP(B186,'Iscrizione non competitiva'!$A$2:$D$500,4,0)),"",VLOOKUP(B186,'Iscrizione non competitiva'!$A$2:$D$500,4,0))</f>
        <v/>
      </c>
      <c r="E186" s="39" t="str">
        <f>IF(ISNA(VLOOKUP($B186,'Iscrizione non competitiva'!$A$2:$E$500,5,0)),"",VLOOKUP($B186,'Iscrizione non competitiva'!$A$2:$E$500,5,0))</f>
        <v/>
      </c>
      <c r="F186" s="22" t="str">
        <f>IF('Classifica Maschile'!P187=0,"",'Classifica Maschile'!P187)</f>
        <v/>
      </c>
      <c r="G186" s="23" t="str">
        <f t="shared" si="2"/>
        <v/>
      </c>
    </row>
    <row r="187" spans="1:7">
      <c r="A187" s="21">
        <v>182</v>
      </c>
      <c r="B187" s="21" t="str">
        <f>IF('Classifica Maschile'!M188=0,"",'Classifica Maschile'!M188)</f>
        <v/>
      </c>
      <c r="C187" s="21" t="str">
        <f>IF('Classifica Maschile'!N188=0,"",'Classifica Maschile'!N188)</f>
        <v/>
      </c>
      <c r="D187" s="21" t="str">
        <f>IF(ISNA(VLOOKUP(B187,'Iscrizione non competitiva'!$A$2:$D$500,4,0)),"",VLOOKUP(B187,'Iscrizione non competitiva'!$A$2:$D$500,4,0))</f>
        <v/>
      </c>
      <c r="E187" s="39" t="str">
        <f>IF(ISNA(VLOOKUP($B187,'Iscrizione non competitiva'!$A$2:$E$500,5,0)),"",VLOOKUP($B187,'Iscrizione non competitiva'!$A$2:$E$500,5,0))</f>
        <v/>
      </c>
      <c r="F187" s="22" t="str">
        <f>IF('Classifica Maschile'!P188=0,"",'Classifica Maschile'!P188)</f>
        <v/>
      </c>
      <c r="G187" s="23" t="str">
        <f t="shared" si="2"/>
        <v/>
      </c>
    </row>
    <row r="188" spans="1:7">
      <c r="A188" s="21">
        <v>183</v>
      </c>
      <c r="B188" s="21" t="str">
        <f>IF('Classifica Maschile'!M189=0,"",'Classifica Maschile'!M189)</f>
        <v/>
      </c>
      <c r="C188" s="21" t="str">
        <f>IF('Classifica Maschile'!N189=0,"",'Classifica Maschile'!N189)</f>
        <v/>
      </c>
      <c r="D188" s="21" t="str">
        <f>IF(ISNA(VLOOKUP(B188,'Iscrizione non competitiva'!$A$2:$D$500,4,0)),"",VLOOKUP(B188,'Iscrizione non competitiva'!$A$2:$D$500,4,0))</f>
        <v/>
      </c>
      <c r="E188" s="39" t="str">
        <f>IF(ISNA(VLOOKUP($B188,'Iscrizione non competitiva'!$A$2:$E$500,5,0)),"",VLOOKUP($B188,'Iscrizione non competitiva'!$A$2:$E$500,5,0))</f>
        <v/>
      </c>
      <c r="F188" s="22" t="str">
        <f>IF('Classifica Maschile'!P189=0,"",'Classifica Maschile'!P189)</f>
        <v/>
      </c>
      <c r="G188" s="23" t="str">
        <f t="shared" si="2"/>
        <v/>
      </c>
    </row>
    <row r="189" spans="1:7">
      <c r="A189" s="21">
        <v>184</v>
      </c>
      <c r="B189" s="21" t="str">
        <f>IF('Classifica Maschile'!M190=0,"",'Classifica Maschile'!M190)</f>
        <v/>
      </c>
      <c r="C189" s="21" t="str">
        <f>IF('Classifica Maschile'!N190=0,"",'Classifica Maschile'!N190)</f>
        <v/>
      </c>
      <c r="D189" s="21" t="str">
        <f>IF(ISNA(VLOOKUP(B189,'Iscrizione non competitiva'!$A$2:$D$500,4,0)),"",VLOOKUP(B189,'Iscrizione non competitiva'!$A$2:$D$500,4,0))</f>
        <v/>
      </c>
      <c r="E189" s="39" t="str">
        <f>IF(ISNA(VLOOKUP($B189,'Iscrizione non competitiva'!$A$2:$E$500,5,0)),"",VLOOKUP($B189,'Iscrizione non competitiva'!$A$2:$E$500,5,0))</f>
        <v/>
      </c>
      <c r="F189" s="22" t="str">
        <f>IF('Classifica Maschile'!P190=0,"",'Classifica Maschile'!P190)</f>
        <v/>
      </c>
      <c r="G189" s="23" t="str">
        <f t="shared" si="2"/>
        <v/>
      </c>
    </row>
    <row r="190" spans="1:7">
      <c r="A190" s="21">
        <v>185</v>
      </c>
      <c r="B190" s="21" t="str">
        <f>IF('Classifica Maschile'!M191=0,"",'Classifica Maschile'!M191)</f>
        <v/>
      </c>
      <c r="C190" s="21" t="str">
        <f>IF('Classifica Maschile'!N191=0,"",'Classifica Maschile'!N191)</f>
        <v/>
      </c>
      <c r="D190" s="21" t="str">
        <f>IF(ISNA(VLOOKUP(B190,'Iscrizione non competitiva'!$A$2:$D$500,4,0)),"",VLOOKUP(B190,'Iscrizione non competitiva'!$A$2:$D$500,4,0))</f>
        <v/>
      </c>
      <c r="E190" s="39" t="str">
        <f>IF(ISNA(VLOOKUP($B190,'Iscrizione non competitiva'!$A$2:$E$500,5,0)),"",VLOOKUP($B190,'Iscrizione non competitiva'!$A$2:$E$500,5,0))</f>
        <v/>
      </c>
      <c r="F190" s="22" t="str">
        <f>IF('Classifica Maschile'!P191=0,"",'Classifica Maschile'!P191)</f>
        <v/>
      </c>
      <c r="G190" s="23" t="str">
        <f t="shared" si="2"/>
        <v/>
      </c>
    </row>
    <row r="191" spans="1:7">
      <c r="A191" s="21">
        <v>186</v>
      </c>
      <c r="B191" s="21" t="str">
        <f>IF('Classifica Maschile'!M192=0,"",'Classifica Maschile'!M192)</f>
        <v/>
      </c>
      <c r="C191" s="21" t="str">
        <f>IF('Classifica Maschile'!N192=0,"",'Classifica Maschile'!N192)</f>
        <v/>
      </c>
      <c r="D191" s="21" t="str">
        <f>IF(ISNA(VLOOKUP(B191,'Iscrizione non competitiva'!$A$2:$D$500,4,0)),"",VLOOKUP(B191,'Iscrizione non competitiva'!$A$2:$D$500,4,0))</f>
        <v/>
      </c>
      <c r="E191" s="39" t="str">
        <f>IF(ISNA(VLOOKUP($B191,'Iscrizione non competitiva'!$A$2:$E$500,5,0)),"",VLOOKUP($B191,'Iscrizione non competitiva'!$A$2:$E$500,5,0))</f>
        <v/>
      </c>
      <c r="F191" s="22" t="str">
        <f>IF('Classifica Maschile'!P192=0,"",'Classifica Maschile'!P192)</f>
        <v/>
      </c>
      <c r="G191" s="23" t="str">
        <f t="shared" si="2"/>
        <v/>
      </c>
    </row>
    <row r="192" spans="1:7">
      <c r="A192" s="21">
        <v>187</v>
      </c>
      <c r="B192" s="21" t="str">
        <f>IF('Classifica Maschile'!M193=0,"",'Classifica Maschile'!M193)</f>
        <v/>
      </c>
      <c r="C192" s="21" t="str">
        <f>IF('Classifica Maschile'!N193=0,"",'Classifica Maschile'!N193)</f>
        <v/>
      </c>
      <c r="D192" s="21" t="str">
        <f>IF(ISNA(VLOOKUP(B192,'Iscrizione non competitiva'!$A$2:$D$500,4,0)),"",VLOOKUP(B192,'Iscrizione non competitiva'!$A$2:$D$500,4,0))</f>
        <v/>
      </c>
      <c r="E192" s="39" t="str">
        <f>IF(ISNA(VLOOKUP($B192,'Iscrizione non competitiva'!$A$2:$E$500,5,0)),"",VLOOKUP($B192,'Iscrizione non competitiva'!$A$2:$E$500,5,0))</f>
        <v/>
      </c>
      <c r="F192" s="22" t="str">
        <f>IF('Classifica Maschile'!P193=0,"",'Classifica Maschile'!P193)</f>
        <v/>
      </c>
      <c r="G192" s="23" t="str">
        <f t="shared" si="2"/>
        <v/>
      </c>
    </row>
    <row r="193" spans="1:7">
      <c r="A193" s="21">
        <v>188</v>
      </c>
      <c r="B193" s="21" t="str">
        <f>IF('Classifica Maschile'!M194=0,"",'Classifica Maschile'!M194)</f>
        <v/>
      </c>
      <c r="C193" s="21" t="str">
        <f>IF('Classifica Maschile'!N194=0,"",'Classifica Maschile'!N194)</f>
        <v/>
      </c>
      <c r="D193" s="21" t="str">
        <f>IF(ISNA(VLOOKUP(B193,'Iscrizione non competitiva'!$A$2:$D$500,4,0)),"",VLOOKUP(B193,'Iscrizione non competitiva'!$A$2:$D$500,4,0))</f>
        <v/>
      </c>
      <c r="E193" s="39" t="str">
        <f>IF(ISNA(VLOOKUP($B193,'Iscrizione non competitiva'!$A$2:$E$500,5,0)),"",VLOOKUP($B193,'Iscrizione non competitiva'!$A$2:$E$500,5,0))</f>
        <v/>
      </c>
      <c r="F193" s="22" t="str">
        <f>IF('Classifica Maschile'!P194=0,"",'Classifica Maschile'!P194)</f>
        <v/>
      </c>
      <c r="G193" s="23" t="str">
        <f t="shared" si="2"/>
        <v/>
      </c>
    </row>
    <row r="194" spans="1:7">
      <c r="A194" s="21">
        <v>189</v>
      </c>
      <c r="B194" s="21" t="str">
        <f>IF('Classifica Maschile'!M195=0,"",'Classifica Maschile'!M195)</f>
        <v/>
      </c>
      <c r="C194" s="21" t="str">
        <f>IF('Classifica Maschile'!N195=0,"",'Classifica Maschile'!N195)</f>
        <v/>
      </c>
      <c r="D194" s="21" t="str">
        <f>IF(ISNA(VLOOKUP(B194,'Iscrizione non competitiva'!$A$2:$D$500,4,0)),"",VLOOKUP(B194,'Iscrizione non competitiva'!$A$2:$D$500,4,0))</f>
        <v/>
      </c>
      <c r="E194" s="39" t="str">
        <f>IF(ISNA(VLOOKUP($B194,'Iscrizione non competitiva'!$A$2:$E$500,5,0)),"",VLOOKUP($B194,'Iscrizione non competitiva'!$A$2:$E$500,5,0))</f>
        <v/>
      </c>
      <c r="F194" s="22" t="str">
        <f>IF('Classifica Maschile'!P195=0,"",'Classifica Maschile'!P195)</f>
        <v/>
      </c>
      <c r="G194" s="23" t="str">
        <f t="shared" si="2"/>
        <v/>
      </c>
    </row>
    <row r="195" spans="1:7">
      <c r="A195" s="21">
        <v>190</v>
      </c>
      <c r="B195" s="21" t="str">
        <f>IF('Classifica Maschile'!M196=0,"",'Classifica Maschile'!M196)</f>
        <v/>
      </c>
      <c r="C195" s="21" t="str">
        <f>IF('Classifica Maschile'!N196=0,"",'Classifica Maschile'!N196)</f>
        <v/>
      </c>
      <c r="D195" s="21" t="str">
        <f>IF(ISNA(VLOOKUP(B195,'Iscrizione non competitiva'!$A$2:$D$500,4,0)),"",VLOOKUP(B195,'Iscrizione non competitiva'!$A$2:$D$500,4,0))</f>
        <v/>
      </c>
      <c r="E195" s="39" t="str">
        <f>IF(ISNA(VLOOKUP($B195,'Iscrizione non competitiva'!$A$2:$E$500,5,0)),"",VLOOKUP($B195,'Iscrizione non competitiva'!$A$2:$E$500,5,0))</f>
        <v/>
      </c>
      <c r="F195" s="22" t="str">
        <f>IF('Classifica Maschile'!P196=0,"",'Classifica Maschile'!P196)</f>
        <v/>
      </c>
      <c r="G195" s="23" t="str">
        <f t="shared" si="2"/>
        <v/>
      </c>
    </row>
    <row r="196" spans="1:7">
      <c r="A196" s="21">
        <v>191</v>
      </c>
      <c r="B196" s="21" t="str">
        <f>IF('Classifica Maschile'!M197=0,"",'Classifica Maschile'!M197)</f>
        <v/>
      </c>
      <c r="C196" s="21" t="str">
        <f>IF('Classifica Maschile'!N197=0,"",'Classifica Maschile'!N197)</f>
        <v/>
      </c>
      <c r="D196" s="21" t="str">
        <f>IF(ISNA(VLOOKUP(B196,'Iscrizione non competitiva'!$A$2:$D$500,4,0)),"",VLOOKUP(B196,'Iscrizione non competitiva'!$A$2:$D$500,4,0))</f>
        <v/>
      </c>
      <c r="E196" s="39" t="str">
        <f>IF(ISNA(VLOOKUP($B196,'Iscrizione non competitiva'!$A$2:$E$500,5,0)),"",VLOOKUP($B196,'Iscrizione non competitiva'!$A$2:$E$500,5,0))</f>
        <v/>
      </c>
      <c r="F196" s="22" t="str">
        <f>IF('Classifica Maschile'!P197=0,"",'Classifica Maschile'!P197)</f>
        <v/>
      </c>
      <c r="G196" s="23" t="str">
        <f t="shared" si="2"/>
        <v/>
      </c>
    </row>
    <row r="197" spans="1:7">
      <c r="A197" s="21">
        <v>192</v>
      </c>
      <c r="B197" s="21" t="str">
        <f>IF('Classifica Maschile'!M198=0,"",'Classifica Maschile'!M198)</f>
        <v/>
      </c>
      <c r="C197" s="21" t="str">
        <f>IF('Classifica Maschile'!N198=0,"",'Classifica Maschile'!N198)</f>
        <v/>
      </c>
      <c r="D197" s="21" t="str">
        <f>IF(ISNA(VLOOKUP(B197,'Iscrizione non competitiva'!$A$2:$D$500,4,0)),"",VLOOKUP(B197,'Iscrizione non competitiva'!$A$2:$D$500,4,0))</f>
        <v/>
      </c>
      <c r="E197" s="39" t="str">
        <f>IF(ISNA(VLOOKUP($B197,'Iscrizione non competitiva'!$A$2:$E$500,5,0)),"",VLOOKUP($B197,'Iscrizione non competitiva'!$A$2:$E$500,5,0))</f>
        <v/>
      </c>
      <c r="F197" s="22" t="str">
        <f>IF('Classifica Maschile'!P198=0,"",'Classifica Maschile'!P198)</f>
        <v/>
      </c>
      <c r="G197" s="23" t="str">
        <f t="shared" si="2"/>
        <v/>
      </c>
    </row>
    <row r="198" spans="1:7">
      <c r="A198" s="21">
        <v>193</v>
      </c>
      <c r="B198" s="21" t="str">
        <f>IF('Classifica Maschile'!M199=0,"",'Classifica Maschile'!M199)</f>
        <v/>
      </c>
      <c r="C198" s="21" t="str">
        <f>IF('Classifica Maschile'!N199=0,"",'Classifica Maschile'!N199)</f>
        <v/>
      </c>
      <c r="D198" s="21" t="str">
        <f>IF(ISNA(VLOOKUP(B198,'Iscrizione non competitiva'!$A$2:$D$500,4,0)),"",VLOOKUP(B198,'Iscrizione non competitiva'!$A$2:$D$500,4,0))</f>
        <v/>
      </c>
      <c r="E198" s="39" t="str">
        <f>IF(ISNA(VLOOKUP($B198,'Iscrizione non competitiva'!$A$2:$E$500,5,0)),"",VLOOKUP($B198,'Iscrizione non competitiva'!$A$2:$E$500,5,0))</f>
        <v/>
      </c>
      <c r="F198" s="22" t="str">
        <f>IF('Classifica Maschile'!P199=0,"",'Classifica Maschile'!P199)</f>
        <v/>
      </c>
      <c r="G198" s="23" t="str">
        <f t="shared" si="2"/>
        <v/>
      </c>
    </row>
    <row r="199" spans="1:7">
      <c r="A199" s="21">
        <v>194</v>
      </c>
      <c r="B199" s="21" t="str">
        <f>IF('Classifica Maschile'!M200=0,"",'Classifica Maschile'!M200)</f>
        <v/>
      </c>
      <c r="C199" s="21" t="str">
        <f>IF('Classifica Maschile'!N200=0,"",'Classifica Maschile'!N200)</f>
        <v/>
      </c>
      <c r="D199" s="21" t="str">
        <f>IF(ISNA(VLOOKUP(B199,'Iscrizione non competitiva'!$A$2:$D$500,4,0)),"",VLOOKUP(B199,'Iscrizione non competitiva'!$A$2:$D$500,4,0))</f>
        <v/>
      </c>
      <c r="E199" s="39" t="str">
        <f>IF(ISNA(VLOOKUP($B199,'Iscrizione non competitiva'!$A$2:$E$500,5,0)),"",VLOOKUP($B199,'Iscrizione non competitiva'!$A$2:$E$500,5,0))</f>
        <v/>
      </c>
      <c r="F199" s="22" t="str">
        <f>IF('Classifica Maschile'!P200=0,"",'Classifica Maschile'!P200)</f>
        <v/>
      </c>
      <c r="G199" s="23" t="str">
        <f t="shared" si="2"/>
        <v/>
      </c>
    </row>
    <row r="200" spans="1:7">
      <c r="A200" s="21">
        <v>195</v>
      </c>
      <c r="B200" s="21" t="str">
        <f>IF('Classifica Maschile'!M201=0,"",'Classifica Maschile'!M201)</f>
        <v/>
      </c>
      <c r="C200" s="21" t="str">
        <f>IF('Classifica Maschile'!N201=0,"",'Classifica Maschile'!N201)</f>
        <v/>
      </c>
      <c r="D200" s="21" t="str">
        <f>IF(ISNA(VLOOKUP(B200,'Iscrizione non competitiva'!$A$2:$D$500,4,0)),"",VLOOKUP(B200,'Iscrizione non competitiva'!$A$2:$D$500,4,0))</f>
        <v/>
      </c>
      <c r="E200" s="39" t="str">
        <f>IF(ISNA(VLOOKUP($B200,'Iscrizione non competitiva'!$A$2:$E$500,5,0)),"",VLOOKUP($B200,'Iscrizione non competitiva'!$A$2:$E$500,5,0))</f>
        <v/>
      </c>
      <c r="F200" s="22" t="str">
        <f>IF('Classifica Maschile'!P201=0,"",'Classifica Maschile'!P201)</f>
        <v/>
      </c>
      <c r="G200" s="23" t="str">
        <f t="shared" ref="G200:G263" si="3">IF(F200="","",F200-$F$6)</f>
        <v/>
      </c>
    </row>
    <row r="201" spans="1:7">
      <c r="A201" s="21">
        <v>196</v>
      </c>
      <c r="B201" s="21" t="str">
        <f>IF('Classifica Maschile'!M202=0,"",'Classifica Maschile'!M202)</f>
        <v/>
      </c>
      <c r="C201" s="21" t="str">
        <f>IF('Classifica Maschile'!N202=0,"",'Classifica Maschile'!N202)</f>
        <v/>
      </c>
      <c r="D201" s="21" t="str">
        <f>IF(ISNA(VLOOKUP(B201,'Iscrizione non competitiva'!$A$2:$D$500,4,0)),"",VLOOKUP(B201,'Iscrizione non competitiva'!$A$2:$D$500,4,0))</f>
        <v/>
      </c>
      <c r="E201" s="39" t="str">
        <f>IF(ISNA(VLOOKUP($B201,'Iscrizione non competitiva'!$A$2:$E$500,5,0)),"",VLOOKUP($B201,'Iscrizione non competitiva'!$A$2:$E$500,5,0))</f>
        <v/>
      </c>
      <c r="F201" s="22" t="str">
        <f>IF('Classifica Maschile'!P202=0,"",'Classifica Maschile'!P202)</f>
        <v/>
      </c>
      <c r="G201" s="23" t="str">
        <f t="shared" si="3"/>
        <v/>
      </c>
    </row>
    <row r="202" spans="1:7">
      <c r="A202" s="21">
        <v>197</v>
      </c>
      <c r="B202" s="21" t="str">
        <f>IF('Classifica Maschile'!M203=0,"",'Classifica Maschile'!M203)</f>
        <v/>
      </c>
      <c r="C202" s="21" t="str">
        <f>IF('Classifica Maschile'!N203=0,"",'Classifica Maschile'!N203)</f>
        <v/>
      </c>
      <c r="D202" s="21" t="str">
        <f>IF(ISNA(VLOOKUP(B202,'Iscrizione non competitiva'!$A$2:$D$500,4,0)),"",VLOOKUP(B202,'Iscrizione non competitiva'!$A$2:$D$500,4,0))</f>
        <v/>
      </c>
      <c r="E202" s="39" t="str">
        <f>IF(ISNA(VLOOKUP($B202,'Iscrizione non competitiva'!$A$2:$E$500,5,0)),"",VLOOKUP($B202,'Iscrizione non competitiva'!$A$2:$E$500,5,0))</f>
        <v/>
      </c>
      <c r="F202" s="22" t="str">
        <f>IF('Classifica Maschile'!P203=0,"",'Classifica Maschile'!P203)</f>
        <v/>
      </c>
      <c r="G202" s="23" t="str">
        <f t="shared" si="3"/>
        <v/>
      </c>
    </row>
    <row r="203" spans="1:7">
      <c r="A203" s="21">
        <v>198</v>
      </c>
      <c r="B203" s="21" t="str">
        <f>IF('Classifica Maschile'!M204=0,"",'Classifica Maschile'!M204)</f>
        <v/>
      </c>
      <c r="C203" s="21" t="str">
        <f>IF('Classifica Maschile'!N204=0,"",'Classifica Maschile'!N204)</f>
        <v/>
      </c>
      <c r="D203" s="21" t="str">
        <f>IF(ISNA(VLOOKUP(B203,'Iscrizione non competitiva'!$A$2:$D$500,4,0)),"",VLOOKUP(B203,'Iscrizione non competitiva'!$A$2:$D$500,4,0))</f>
        <v/>
      </c>
      <c r="E203" s="39" t="str">
        <f>IF(ISNA(VLOOKUP($B203,'Iscrizione non competitiva'!$A$2:$E$500,5,0)),"",VLOOKUP($B203,'Iscrizione non competitiva'!$A$2:$E$500,5,0))</f>
        <v/>
      </c>
      <c r="F203" s="22" t="str">
        <f>IF('Classifica Maschile'!P204=0,"",'Classifica Maschile'!P204)</f>
        <v/>
      </c>
      <c r="G203" s="23" t="str">
        <f t="shared" si="3"/>
        <v/>
      </c>
    </row>
    <row r="204" spans="1:7">
      <c r="A204" s="21">
        <v>199</v>
      </c>
      <c r="B204" s="21" t="str">
        <f>IF('Classifica Maschile'!M205=0,"",'Classifica Maschile'!M205)</f>
        <v/>
      </c>
      <c r="C204" s="21" t="str">
        <f>IF('Classifica Maschile'!N205=0,"",'Classifica Maschile'!N205)</f>
        <v/>
      </c>
      <c r="D204" s="21" t="str">
        <f>IF(ISNA(VLOOKUP(B204,'Iscrizione non competitiva'!$A$2:$D$500,4,0)),"",VLOOKUP(B204,'Iscrizione non competitiva'!$A$2:$D$500,4,0))</f>
        <v/>
      </c>
      <c r="E204" s="39" t="str">
        <f>IF(ISNA(VLOOKUP($B204,'Iscrizione non competitiva'!$A$2:$E$500,5,0)),"",VLOOKUP($B204,'Iscrizione non competitiva'!$A$2:$E$500,5,0))</f>
        <v/>
      </c>
      <c r="F204" s="22" t="str">
        <f>IF('Classifica Maschile'!P205=0,"",'Classifica Maschile'!P205)</f>
        <v/>
      </c>
      <c r="G204" s="23" t="str">
        <f t="shared" si="3"/>
        <v/>
      </c>
    </row>
    <row r="205" spans="1:7">
      <c r="A205" s="21">
        <v>200</v>
      </c>
      <c r="B205" s="21" t="str">
        <f>IF('Classifica Maschile'!M206=0,"",'Classifica Maschile'!M206)</f>
        <v/>
      </c>
      <c r="C205" s="21" t="str">
        <f>IF('Classifica Maschile'!N206=0,"",'Classifica Maschile'!N206)</f>
        <v/>
      </c>
      <c r="D205" s="21" t="str">
        <f>IF(ISNA(VLOOKUP(B205,'Iscrizione non competitiva'!$A$2:$D$500,4,0)),"",VLOOKUP(B205,'Iscrizione non competitiva'!$A$2:$D$500,4,0))</f>
        <v/>
      </c>
      <c r="E205" s="39" t="str">
        <f>IF(ISNA(VLOOKUP($B205,'Iscrizione non competitiva'!$A$2:$E$500,5,0)),"",VLOOKUP($B205,'Iscrizione non competitiva'!$A$2:$E$500,5,0))</f>
        <v/>
      </c>
      <c r="F205" s="22" t="str">
        <f>IF('Classifica Maschile'!P206=0,"",'Classifica Maschile'!P206)</f>
        <v/>
      </c>
      <c r="G205" s="23" t="str">
        <f t="shared" si="3"/>
        <v/>
      </c>
    </row>
    <row r="206" spans="1:7">
      <c r="A206" s="21">
        <v>201</v>
      </c>
      <c r="B206" s="21" t="str">
        <f>IF('Classifica Maschile'!M207=0,"",'Classifica Maschile'!M207)</f>
        <v/>
      </c>
      <c r="C206" s="21" t="str">
        <f>IF('Classifica Maschile'!N207=0,"",'Classifica Maschile'!N207)</f>
        <v/>
      </c>
      <c r="D206" s="21" t="str">
        <f>IF(ISNA(VLOOKUP(B206,'Iscrizione non competitiva'!$A$2:$D$500,4,0)),"",VLOOKUP(B206,'Iscrizione non competitiva'!$A$2:$D$500,4,0))</f>
        <v/>
      </c>
      <c r="E206" s="39" t="str">
        <f>IF(ISNA(VLOOKUP($B206,'Iscrizione non competitiva'!$A$2:$E$500,5,0)),"",VLOOKUP($B206,'Iscrizione non competitiva'!$A$2:$E$500,5,0))</f>
        <v/>
      </c>
      <c r="F206" s="22" t="str">
        <f>IF('Classifica Maschile'!P207=0,"",'Classifica Maschile'!P207)</f>
        <v/>
      </c>
      <c r="G206" s="23" t="str">
        <f t="shared" si="3"/>
        <v/>
      </c>
    </row>
    <row r="207" spans="1:7">
      <c r="A207" s="21">
        <v>202</v>
      </c>
      <c r="B207" s="21" t="str">
        <f>IF('Classifica Maschile'!M208=0,"",'Classifica Maschile'!M208)</f>
        <v/>
      </c>
      <c r="C207" s="21" t="str">
        <f>IF('Classifica Maschile'!N208=0,"",'Classifica Maschile'!N208)</f>
        <v/>
      </c>
      <c r="D207" s="21" t="str">
        <f>IF(ISNA(VLOOKUP(B207,'Iscrizione non competitiva'!$A$2:$D$500,4,0)),"",VLOOKUP(B207,'Iscrizione non competitiva'!$A$2:$D$500,4,0))</f>
        <v/>
      </c>
      <c r="E207" s="39" t="str">
        <f>IF(ISNA(VLOOKUP($B207,'Iscrizione non competitiva'!$A$2:$E$500,5,0)),"",VLOOKUP($B207,'Iscrizione non competitiva'!$A$2:$E$500,5,0))</f>
        <v/>
      </c>
      <c r="F207" s="22" t="str">
        <f>IF('Classifica Maschile'!P208=0,"",'Classifica Maschile'!P208)</f>
        <v/>
      </c>
      <c r="G207" s="23" t="str">
        <f t="shared" si="3"/>
        <v/>
      </c>
    </row>
    <row r="208" spans="1:7">
      <c r="A208" s="21">
        <v>203</v>
      </c>
      <c r="B208" s="21" t="str">
        <f>IF('Classifica Maschile'!M209=0,"",'Classifica Maschile'!M209)</f>
        <v/>
      </c>
      <c r="C208" s="21" t="str">
        <f>IF('Classifica Maschile'!N209=0,"",'Classifica Maschile'!N209)</f>
        <v/>
      </c>
      <c r="D208" s="21" t="str">
        <f>IF(ISNA(VLOOKUP(B208,'Iscrizione non competitiva'!$A$2:$D$500,4,0)),"",VLOOKUP(B208,'Iscrizione non competitiva'!$A$2:$D$500,4,0))</f>
        <v/>
      </c>
      <c r="E208" s="39" t="str">
        <f>IF(ISNA(VLOOKUP($B208,'Iscrizione non competitiva'!$A$2:$E$500,5,0)),"",VLOOKUP($B208,'Iscrizione non competitiva'!$A$2:$E$500,5,0))</f>
        <v/>
      </c>
      <c r="F208" s="22" t="str">
        <f>IF('Classifica Maschile'!P209=0,"",'Classifica Maschile'!P209)</f>
        <v/>
      </c>
      <c r="G208" s="23" t="str">
        <f t="shared" si="3"/>
        <v/>
      </c>
    </row>
    <row r="209" spans="1:7">
      <c r="A209" s="21">
        <v>204</v>
      </c>
      <c r="B209" s="21" t="str">
        <f>IF('Classifica Maschile'!M210=0,"",'Classifica Maschile'!M210)</f>
        <v/>
      </c>
      <c r="C209" s="21" t="str">
        <f>IF('Classifica Maschile'!N210=0,"",'Classifica Maschile'!N210)</f>
        <v/>
      </c>
      <c r="D209" s="21" t="str">
        <f>IF(ISNA(VLOOKUP(B209,'Iscrizione non competitiva'!$A$2:$D$500,4,0)),"",VLOOKUP(B209,'Iscrizione non competitiva'!$A$2:$D$500,4,0))</f>
        <v/>
      </c>
      <c r="E209" s="39" t="str">
        <f>IF(ISNA(VLOOKUP($B209,'Iscrizione non competitiva'!$A$2:$E$500,5,0)),"",VLOOKUP($B209,'Iscrizione non competitiva'!$A$2:$E$500,5,0))</f>
        <v/>
      </c>
      <c r="F209" s="22" t="str">
        <f>IF('Classifica Maschile'!P210=0,"",'Classifica Maschile'!P210)</f>
        <v/>
      </c>
      <c r="G209" s="23" t="str">
        <f t="shared" si="3"/>
        <v/>
      </c>
    </row>
    <row r="210" spans="1:7">
      <c r="A210" s="21">
        <v>205</v>
      </c>
      <c r="B210" s="21" t="str">
        <f>IF('Classifica Maschile'!M211=0,"",'Classifica Maschile'!M211)</f>
        <v/>
      </c>
      <c r="C210" s="21" t="str">
        <f>IF('Classifica Maschile'!N211=0,"",'Classifica Maschile'!N211)</f>
        <v/>
      </c>
      <c r="D210" s="21" t="str">
        <f>IF(ISNA(VLOOKUP(B210,'Iscrizione non competitiva'!$A$2:$D$500,4,0)),"",VLOOKUP(B210,'Iscrizione non competitiva'!$A$2:$D$500,4,0))</f>
        <v/>
      </c>
      <c r="E210" s="39" t="str">
        <f>IF(ISNA(VLOOKUP($B210,'Iscrizione non competitiva'!$A$2:$E$500,5,0)),"",VLOOKUP($B210,'Iscrizione non competitiva'!$A$2:$E$500,5,0))</f>
        <v/>
      </c>
      <c r="F210" s="22" t="str">
        <f>IF('Classifica Maschile'!P211=0,"",'Classifica Maschile'!P211)</f>
        <v/>
      </c>
      <c r="G210" s="23" t="str">
        <f t="shared" si="3"/>
        <v/>
      </c>
    </row>
    <row r="211" spans="1:7">
      <c r="A211" s="21">
        <v>206</v>
      </c>
      <c r="B211" s="21" t="str">
        <f>IF('Classifica Maschile'!M212=0,"",'Classifica Maschile'!M212)</f>
        <v/>
      </c>
      <c r="C211" s="21" t="str">
        <f>IF('Classifica Maschile'!N212=0,"",'Classifica Maschile'!N212)</f>
        <v/>
      </c>
      <c r="D211" s="21" t="str">
        <f>IF(ISNA(VLOOKUP(B211,'Iscrizione non competitiva'!$A$2:$D$500,4,0)),"",VLOOKUP(B211,'Iscrizione non competitiva'!$A$2:$D$500,4,0))</f>
        <v/>
      </c>
      <c r="E211" s="39" t="str">
        <f>IF(ISNA(VLOOKUP($B211,'Iscrizione non competitiva'!$A$2:$E$500,5,0)),"",VLOOKUP($B211,'Iscrizione non competitiva'!$A$2:$E$500,5,0))</f>
        <v/>
      </c>
      <c r="F211" s="22" t="str">
        <f>IF('Classifica Maschile'!P212=0,"",'Classifica Maschile'!P212)</f>
        <v/>
      </c>
      <c r="G211" s="23" t="str">
        <f t="shared" si="3"/>
        <v/>
      </c>
    </row>
    <row r="212" spans="1:7">
      <c r="A212" s="21">
        <v>207</v>
      </c>
      <c r="B212" s="21" t="str">
        <f>IF('Classifica Maschile'!M213=0,"",'Classifica Maschile'!M213)</f>
        <v/>
      </c>
      <c r="C212" s="21" t="str">
        <f>IF('Classifica Maschile'!N213=0,"",'Classifica Maschile'!N213)</f>
        <v/>
      </c>
      <c r="D212" s="21" t="str">
        <f>IF(ISNA(VLOOKUP(B212,'Iscrizione non competitiva'!$A$2:$D$500,4,0)),"",VLOOKUP(B212,'Iscrizione non competitiva'!$A$2:$D$500,4,0))</f>
        <v/>
      </c>
      <c r="E212" s="39" t="str">
        <f>IF(ISNA(VLOOKUP($B212,'Iscrizione non competitiva'!$A$2:$E$500,5,0)),"",VLOOKUP($B212,'Iscrizione non competitiva'!$A$2:$E$500,5,0))</f>
        <v/>
      </c>
      <c r="F212" s="22" t="str">
        <f>IF('Classifica Maschile'!P213=0,"",'Classifica Maschile'!P213)</f>
        <v/>
      </c>
      <c r="G212" s="23" t="str">
        <f t="shared" si="3"/>
        <v/>
      </c>
    </row>
    <row r="213" spans="1:7">
      <c r="A213" s="21">
        <v>208</v>
      </c>
      <c r="B213" s="21" t="str">
        <f>IF('Classifica Maschile'!M214=0,"",'Classifica Maschile'!M214)</f>
        <v/>
      </c>
      <c r="C213" s="21" t="str">
        <f>IF('Classifica Maschile'!N214=0,"",'Classifica Maschile'!N214)</f>
        <v/>
      </c>
      <c r="D213" s="21" t="str">
        <f>IF(ISNA(VLOOKUP(B213,'Iscrizione non competitiva'!$A$2:$D$500,4,0)),"",VLOOKUP(B213,'Iscrizione non competitiva'!$A$2:$D$500,4,0))</f>
        <v/>
      </c>
      <c r="E213" s="39" t="str">
        <f>IF(ISNA(VLOOKUP($B213,'Iscrizione non competitiva'!$A$2:$E$500,5,0)),"",VLOOKUP($B213,'Iscrizione non competitiva'!$A$2:$E$500,5,0))</f>
        <v/>
      </c>
      <c r="F213" s="22" t="str">
        <f>IF('Classifica Maschile'!P214=0,"",'Classifica Maschile'!P214)</f>
        <v/>
      </c>
      <c r="G213" s="23" t="str">
        <f t="shared" si="3"/>
        <v/>
      </c>
    </row>
    <row r="214" spans="1:7">
      <c r="A214" s="21">
        <v>209</v>
      </c>
      <c r="B214" s="21" t="str">
        <f>IF('Classifica Maschile'!M215=0,"",'Classifica Maschile'!M215)</f>
        <v/>
      </c>
      <c r="C214" s="21" t="str">
        <f>IF('Classifica Maschile'!N215=0,"",'Classifica Maschile'!N215)</f>
        <v/>
      </c>
      <c r="D214" s="21" t="str">
        <f>IF(ISNA(VLOOKUP(B214,'Iscrizione non competitiva'!$A$2:$D$500,4,0)),"",VLOOKUP(B214,'Iscrizione non competitiva'!$A$2:$D$500,4,0))</f>
        <v/>
      </c>
      <c r="E214" s="39" t="str">
        <f>IF(ISNA(VLOOKUP($B214,'Iscrizione non competitiva'!$A$2:$E$500,5,0)),"",VLOOKUP($B214,'Iscrizione non competitiva'!$A$2:$E$500,5,0))</f>
        <v/>
      </c>
      <c r="F214" s="22" t="str">
        <f>IF('Classifica Maschile'!P215=0,"",'Classifica Maschile'!P215)</f>
        <v/>
      </c>
      <c r="G214" s="23" t="str">
        <f t="shared" si="3"/>
        <v/>
      </c>
    </row>
    <row r="215" spans="1:7">
      <c r="A215" s="21">
        <v>210</v>
      </c>
      <c r="B215" s="21" t="str">
        <f>IF('Classifica Maschile'!M216=0,"",'Classifica Maschile'!M216)</f>
        <v/>
      </c>
      <c r="C215" s="21" t="str">
        <f>IF('Classifica Maschile'!N216=0,"",'Classifica Maschile'!N216)</f>
        <v/>
      </c>
      <c r="D215" s="21" t="str">
        <f>IF(ISNA(VLOOKUP(B215,'Iscrizione non competitiva'!$A$2:$D$500,4,0)),"",VLOOKUP(B215,'Iscrizione non competitiva'!$A$2:$D$500,4,0))</f>
        <v/>
      </c>
      <c r="E215" s="39" t="str">
        <f>IF(ISNA(VLOOKUP($B215,'Iscrizione non competitiva'!$A$2:$E$500,5,0)),"",VLOOKUP($B215,'Iscrizione non competitiva'!$A$2:$E$500,5,0))</f>
        <v/>
      </c>
      <c r="F215" s="22" t="str">
        <f>IF('Classifica Maschile'!P216=0,"",'Classifica Maschile'!P216)</f>
        <v/>
      </c>
      <c r="G215" s="23" t="str">
        <f t="shared" si="3"/>
        <v/>
      </c>
    </row>
    <row r="216" spans="1:7">
      <c r="A216" s="21">
        <v>211</v>
      </c>
      <c r="B216" s="21" t="str">
        <f>IF('Classifica Maschile'!M217=0,"",'Classifica Maschile'!M217)</f>
        <v/>
      </c>
      <c r="C216" s="21" t="str">
        <f>IF('Classifica Maschile'!N217=0,"",'Classifica Maschile'!N217)</f>
        <v/>
      </c>
      <c r="D216" s="21" t="str">
        <f>IF(ISNA(VLOOKUP(B216,'Iscrizione non competitiva'!$A$2:$D$500,4,0)),"",VLOOKUP(B216,'Iscrizione non competitiva'!$A$2:$D$500,4,0))</f>
        <v/>
      </c>
      <c r="E216" s="39" t="str">
        <f>IF(ISNA(VLOOKUP($B216,'Iscrizione non competitiva'!$A$2:$E$500,5,0)),"",VLOOKUP($B216,'Iscrizione non competitiva'!$A$2:$E$500,5,0))</f>
        <v/>
      </c>
      <c r="F216" s="22" t="str">
        <f>IF('Classifica Maschile'!P217=0,"",'Classifica Maschile'!P217)</f>
        <v/>
      </c>
      <c r="G216" s="23" t="str">
        <f t="shared" si="3"/>
        <v/>
      </c>
    </row>
    <row r="217" spans="1:7">
      <c r="A217" s="21">
        <v>212</v>
      </c>
      <c r="B217" s="21" t="str">
        <f>IF('Classifica Maschile'!M218=0,"",'Classifica Maschile'!M218)</f>
        <v/>
      </c>
      <c r="C217" s="21" t="str">
        <f>IF('Classifica Maschile'!N218=0,"",'Classifica Maschile'!N218)</f>
        <v/>
      </c>
      <c r="D217" s="21" t="str">
        <f>IF(ISNA(VLOOKUP(B217,'Iscrizione non competitiva'!$A$2:$D$500,4,0)),"",VLOOKUP(B217,'Iscrizione non competitiva'!$A$2:$D$500,4,0))</f>
        <v/>
      </c>
      <c r="E217" s="39" t="str">
        <f>IF(ISNA(VLOOKUP($B217,'Iscrizione non competitiva'!$A$2:$E$500,5,0)),"",VLOOKUP($B217,'Iscrizione non competitiva'!$A$2:$E$500,5,0))</f>
        <v/>
      </c>
      <c r="F217" s="22" t="str">
        <f>IF('Classifica Maschile'!P218=0,"",'Classifica Maschile'!P218)</f>
        <v/>
      </c>
      <c r="G217" s="23" t="str">
        <f t="shared" si="3"/>
        <v/>
      </c>
    </row>
    <row r="218" spans="1:7">
      <c r="A218" s="21">
        <v>213</v>
      </c>
      <c r="B218" s="21" t="str">
        <f>IF('Classifica Maschile'!M219=0,"",'Classifica Maschile'!M219)</f>
        <v/>
      </c>
      <c r="C218" s="21" t="str">
        <f>IF('Classifica Maschile'!N219=0,"",'Classifica Maschile'!N219)</f>
        <v/>
      </c>
      <c r="D218" s="21" t="str">
        <f>IF(ISNA(VLOOKUP(B218,'Iscrizione non competitiva'!$A$2:$D$500,4,0)),"",VLOOKUP(B218,'Iscrizione non competitiva'!$A$2:$D$500,4,0))</f>
        <v/>
      </c>
      <c r="E218" s="39" t="str">
        <f>IF(ISNA(VLOOKUP($B218,'Iscrizione non competitiva'!$A$2:$E$500,5,0)),"",VLOOKUP($B218,'Iscrizione non competitiva'!$A$2:$E$500,5,0))</f>
        <v/>
      </c>
      <c r="F218" s="22" t="str">
        <f>IF('Classifica Maschile'!P219=0,"",'Classifica Maschile'!P219)</f>
        <v/>
      </c>
      <c r="G218" s="23" t="str">
        <f t="shared" si="3"/>
        <v/>
      </c>
    </row>
    <row r="219" spans="1:7">
      <c r="A219" s="21">
        <v>214</v>
      </c>
      <c r="B219" s="21" t="str">
        <f>IF('Classifica Maschile'!M220=0,"",'Classifica Maschile'!M220)</f>
        <v/>
      </c>
      <c r="C219" s="21" t="str">
        <f>IF('Classifica Maschile'!N220=0,"",'Classifica Maschile'!N220)</f>
        <v/>
      </c>
      <c r="D219" s="21" t="str">
        <f>IF(ISNA(VLOOKUP(B219,'Iscrizione non competitiva'!$A$2:$D$500,4,0)),"",VLOOKUP(B219,'Iscrizione non competitiva'!$A$2:$D$500,4,0))</f>
        <v/>
      </c>
      <c r="E219" s="39" t="str">
        <f>IF(ISNA(VLOOKUP($B219,'Iscrizione non competitiva'!$A$2:$E$500,5,0)),"",VLOOKUP($B219,'Iscrizione non competitiva'!$A$2:$E$500,5,0))</f>
        <v/>
      </c>
      <c r="F219" s="22" t="str">
        <f>IF('Classifica Maschile'!P220=0,"",'Classifica Maschile'!P220)</f>
        <v/>
      </c>
      <c r="G219" s="23" t="str">
        <f t="shared" si="3"/>
        <v/>
      </c>
    </row>
    <row r="220" spans="1:7">
      <c r="A220" s="21">
        <v>215</v>
      </c>
      <c r="B220" s="21" t="str">
        <f>IF('Classifica Maschile'!M221=0,"",'Classifica Maschile'!M221)</f>
        <v/>
      </c>
      <c r="C220" s="21" t="str">
        <f>IF('Classifica Maschile'!N221=0,"",'Classifica Maschile'!N221)</f>
        <v/>
      </c>
      <c r="D220" s="21" t="str">
        <f>IF(ISNA(VLOOKUP(B220,'Iscrizione non competitiva'!$A$2:$D$500,4,0)),"",VLOOKUP(B220,'Iscrizione non competitiva'!$A$2:$D$500,4,0))</f>
        <v/>
      </c>
      <c r="E220" s="39" t="str">
        <f>IF(ISNA(VLOOKUP($B220,'Iscrizione non competitiva'!$A$2:$E$500,5,0)),"",VLOOKUP($B220,'Iscrizione non competitiva'!$A$2:$E$500,5,0))</f>
        <v/>
      </c>
      <c r="F220" s="22" t="str">
        <f>IF('Classifica Maschile'!P221=0,"",'Classifica Maschile'!P221)</f>
        <v/>
      </c>
      <c r="G220" s="23" t="str">
        <f t="shared" si="3"/>
        <v/>
      </c>
    </row>
    <row r="221" spans="1:7">
      <c r="A221" s="21">
        <v>216</v>
      </c>
      <c r="B221" s="21" t="str">
        <f>IF('Classifica Maschile'!M222=0,"",'Classifica Maschile'!M222)</f>
        <v/>
      </c>
      <c r="C221" s="21" t="str">
        <f>IF('Classifica Maschile'!N222=0,"",'Classifica Maschile'!N222)</f>
        <v/>
      </c>
      <c r="D221" s="21" t="str">
        <f>IF(ISNA(VLOOKUP(B221,'Iscrizione non competitiva'!$A$2:$D$500,4,0)),"",VLOOKUP(B221,'Iscrizione non competitiva'!$A$2:$D$500,4,0))</f>
        <v/>
      </c>
      <c r="E221" s="39" t="str">
        <f>IF(ISNA(VLOOKUP($B221,'Iscrizione non competitiva'!$A$2:$E$500,5,0)),"",VLOOKUP($B221,'Iscrizione non competitiva'!$A$2:$E$500,5,0))</f>
        <v/>
      </c>
      <c r="F221" s="22" t="str">
        <f>IF('Classifica Maschile'!P222=0,"",'Classifica Maschile'!P222)</f>
        <v/>
      </c>
      <c r="G221" s="23" t="str">
        <f t="shared" si="3"/>
        <v/>
      </c>
    </row>
    <row r="222" spans="1:7">
      <c r="A222" s="21">
        <v>217</v>
      </c>
      <c r="B222" s="21" t="str">
        <f>IF('Classifica Maschile'!M223=0,"",'Classifica Maschile'!M223)</f>
        <v/>
      </c>
      <c r="C222" s="21" t="str">
        <f>IF('Classifica Maschile'!N223=0,"",'Classifica Maschile'!N223)</f>
        <v/>
      </c>
      <c r="D222" s="21" t="str">
        <f>IF(ISNA(VLOOKUP(B222,'Iscrizione non competitiva'!$A$2:$D$500,4,0)),"",VLOOKUP(B222,'Iscrizione non competitiva'!$A$2:$D$500,4,0))</f>
        <v/>
      </c>
      <c r="E222" s="39" t="str">
        <f>IF(ISNA(VLOOKUP($B222,'Iscrizione non competitiva'!$A$2:$E$500,5,0)),"",VLOOKUP($B222,'Iscrizione non competitiva'!$A$2:$E$500,5,0))</f>
        <v/>
      </c>
      <c r="F222" s="22" t="str">
        <f>IF('Classifica Maschile'!P223=0,"",'Classifica Maschile'!P223)</f>
        <v/>
      </c>
      <c r="G222" s="23" t="str">
        <f t="shared" si="3"/>
        <v/>
      </c>
    </row>
    <row r="223" spans="1:7">
      <c r="A223" s="21">
        <v>218</v>
      </c>
      <c r="B223" s="21" t="str">
        <f>IF('Classifica Maschile'!M224=0,"",'Classifica Maschile'!M224)</f>
        <v/>
      </c>
      <c r="C223" s="21" t="str">
        <f>IF('Classifica Maschile'!N224=0,"",'Classifica Maschile'!N224)</f>
        <v/>
      </c>
      <c r="D223" s="21" t="str">
        <f>IF(ISNA(VLOOKUP(B223,'Iscrizione non competitiva'!$A$2:$D$500,4,0)),"",VLOOKUP(B223,'Iscrizione non competitiva'!$A$2:$D$500,4,0))</f>
        <v/>
      </c>
      <c r="E223" s="39" t="str">
        <f>IF(ISNA(VLOOKUP($B223,'Iscrizione non competitiva'!$A$2:$E$500,5,0)),"",VLOOKUP($B223,'Iscrizione non competitiva'!$A$2:$E$500,5,0))</f>
        <v/>
      </c>
      <c r="F223" s="22" t="str">
        <f>IF('Classifica Maschile'!P224=0,"",'Classifica Maschile'!P224)</f>
        <v/>
      </c>
      <c r="G223" s="23" t="str">
        <f t="shared" si="3"/>
        <v/>
      </c>
    </row>
    <row r="224" spans="1:7">
      <c r="A224" s="21">
        <v>219</v>
      </c>
      <c r="B224" s="21" t="str">
        <f>IF('Classifica Maschile'!M225=0,"",'Classifica Maschile'!M225)</f>
        <v/>
      </c>
      <c r="C224" s="21" t="str">
        <f>IF('Classifica Maschile'!N225=0,"",'Classifica Maschile'!N225)</f>
        <v/>
      </c>
      <c r="D224" s="21" t="str">
        <f>IF(ISNA(VLOOKUP(B224,'Iscrizione non competitiva'!$A$2:$D$500,4,0)),"",VLOOKUP(B224,'Iscrizione non competitiva'!$A$2:$D$500,4,0))</f>
        <v/>
      </c>
      <c r="E224" s="39" t="str">
        <f>IF(ISNA(VLOOKUP($B224,'Iscrizione non competitiva'!$A$2:$E$500,5,0)),"",VLOOKUP($B224,'Iscrizione non competitiva'!$A$2:$E$500,5,0))</f>
        <v/>
      </c>
      <c r="F224" s="22" t="str">
        <f>IF('Classifica Maschile'!P225=0,"",'Classifica Maschile'!P225)</f>
        <v/>
      </c>
      <c r="G224" s="23" t="str">
        <f t="shared" si="3"/>
        <v/>
      </c>
    </row>
    <row r="225" spans="1:7">
      <c r="A225" s="21">
        <v>220</v>
      </c>
      <c r="B225" s="21" t="str">
        <f>IF('Classifica Maschile'!M226=0,"",'Classifica Maschile'!M226)</f>
        <v/>
      </c>
      <c r="C225" s="21" t="str">
        <f>IF('Classifica Maschile'!N226=0,"",'Classifica Maschile'!N226)</f>
        <v/>
      </c>
      <c r="D225" s="21" t="str">
        <f>IF(ISNA(VLOOKUP(B225,'Iscrizione non competitiva'!$A$2:$D$500,4,0)),"",VLOOKUP(B225,'Iscrizione non competitiva'!$A$2:$D$500,4,0))</f>
        <v/>
      </c>
      <c r="E225" s="39" t="str">
        <f>IF(ISNA(VLOOKUP($B225,'Iscrizione non competitiva'!$A$2:$E$500,5,0)),"",VLOOKUP($B225,'Iscrizione non competitiva'!$A$2:$E$500,5,0))</f>
        <v/>
      </c>
      <c r="F225" s="22" t="str">
        <f>IF('Classifica Maschile'!P226=0,"",'Classifica Maschile'!P226)</f>
        <v/>
      </c>
      <c r="G225" s="23" t="str">
        <f t="shared" si="3"/>
        <v/>
      </c>
    </row>
    <row r="226" spans="1:7">
      <c r="A226" s="21">
        <v>221</v>
      </c>
      <c r="B226" s="21" t="str">
        <f>IF('Classifica Maschile'!M227=0,"",'Classifica Maschile'!M227)</f>
        <v/>
      </c>
      <c r="C226" s="21" t="str">
        <f>IF('Classifica Maschile'!N227=0,"",'Classifica Maschile'!N227)</f>
        <v/>
      </c>
      <c r="D226" s="21" t="str">
        <f>IF(ISNA(VLOOKUP(B226,'Iscrizione non competitiva'!$A$2:$D$500,4,0)),"",VLOOKUP(B226,'Iscrizione non competitiva'!$A$2:$D$500,4,0))</f>
        <v/>
      </c>
      <c r="E226" s="39" t="str">
        <f>IF(ISNA(VLOOKUP($B226,'Iscrizione non competitiva'!$A$2:$E$500,5,0)),"",VLOOKUP($B226,'Iscrizione non competitiva'!$A$2:$E$500,5,0))</f>
        <v/>
      </c>
      <c r="F226" s="22" t="str">
        <f>IF('Classifica Maschile'!P227=0,"",'Classifica Maschile'!P227)</f>
        <v/>
      </c>
      <c r="G226" s="23" t="str">
        <f t="shared" si="3"/>
        <v/>
      </c>
    </row>
    <row r="227" spans="1:7">
      <c r="A227" s="21">
        <v>222</v>
      </c>
      <c r="B227" s="21" t="str">
        <f>IF('Classifica Maschile'!M228=0,"",'Classifica Maschile'!M228)</f>
        <v/>
      </c>
      <c r="C227" s="21" t="str">
        <f>IF('Classifica Maschile'!N228=0,"",'Classifica Maschile'!N228)</f>
        <v/>
      </c>
      <c r="D227" s="21" t="str">
        <f>IF(ISNA(VLOOKUP(B227,'Iscrizione non competitiva'!$A$2:$D$500,4,0)),"",VLOOKUP(B227,'Iscrizione non competitiva'!$A$2:$D$500,4,0))</f>
        <v/>
      </c>
      <c r="E227" s="39" t="str">
        <f>IF(ISNA(VLOOKUP($B227,'Iscrizione non competitiva'!$A$2:$E$500,5,0)),"",VLOOKUP($B227,'Iscrizione non competitiva'!$A$2:$E$500,5,0))</f>
        <v/>
      </c>
      <c r="F227" s="22" t="str">
        <f>IF('Classifica Maschile'!P228=0,"",'Classifica Maschile'!P228)</f>
        <v/>
      </c>
      <c r="G227" s="23" t="str">
        <f t="shared" si="3"/>
        <v/>
      </c>
    </row>
    <row r="228" spans="1:7">
      <c r="A228" s="21">
        <v>223</v>
      </c>
      <c r="B228" s="21" t="str">
        <f>IF('Classifica Maschile'!M229=0,"",'Classifica Maschile'!M229)</f>
        <v/>
      </c>
      <c r="C228" s="21" t="str">
        <f>IF('Classifica Maschile'!N229=0,"",'Classifica Maschile'!N229)</f>
        <v/>
      </c>
      <c r="D228" s="21" t="str">
        <f>IF(ISNA(VLOOKUP(B228,'Iscrizione non competitiva'!$A$2:$D$500,4,0)),"",VLOOKUP(B228,'Iscrizione non competitiva'!$A$2:$D$500,4,0))</f>
        <v/>
      </c>
      <c r="E228" s="39" t="str">
        <f>IF(ISNA(VLOOKUP($B228,'Iscrizione non competitiva'!$A$2:$E$500,5,0)),"",VLOOKUP($B228,'Iscrizione non competitiva'!$A$2:$E$500,5,0))</f>
        <v/>
      </c>
      <c r="F228" s="22" t="str">
        <f>IF('Classifica Maschile'!P229=0,"",'Classifica Maschile'!P229)</f>
        <v/>
      </c>
      <c r="G228" s="23" t="str">
        <f t="shared" si="3"/>
        <v/>
      </c>
    </row>
    <row r="229" spans="1:7">
      <c r="A229" s="21">
        <v>224</v>
      </c>
      <c r="B229" s="21" t="str">
        <f>IF('Classifica Maschile'!M230=0,"",'Classifica Maschile'!M230)</f>
        <v/>
      </c>
      <c r="C229" s="21" t="str">
        <f>IF('Classifica Maschile'!N230=0,"",'Classifica Maschile'!N230)</f>
        <v/>
      </c>
      <c r="D229" s="21" t="str">
        <f>IF(ISNA(VLOOKUP(B229,'Iscrizione non competitiva'!$A$2:$D$500,4,0)),"",VLOOKUP(B229,'Iscrizione non competitiva'!$A$2:$D$500,4,0))</f>
        <v/>
      </c>
      <c r="E229" s="39" t="str">
        <f>IF(ISNA(VLOOKUP($B229,'Iscrizione non competitiva'!$A$2:$E$500,5,0)),"",VLOOKUP($B229,'Iscrizione non competitiva'!$A$2:$E$500,5,0))</f>
        <v/>
      </c>
      <c r="F229" s="22" t="str">
        <f>IF('Classifica Maschile'!P230=0,"",'Classifica Maschile'!P230)</f>
        <v/>
      </c>
      <c r="G229" s="23" t="str">
        <f t="shared" si="3"/>
        <v/>
      </c>
    </row>
    <row r="230" spans="1:7">
      <c r="A230" s="21">
        <v>225</v>
      </c>
      <c r="B230" s="21" t="str">
        <f>IF('Classifica Maschile'!M231=0,"",'Classifica Maschile'!M231)</f>
        <v/>
      </c>
      <c r="C230" s="21" t="str">
        <f>IF('Classifica Maschile'!N231=0,"",'Classifica Maschile'!N231)</f>
        <v/>
      </c>
      <c r="D230" s="21" t="str">
        <f>IF(ISNA(VLOOKUP(B230,'Iscrizione non competitiva'!$A$2:$D$500,4,0)),"",VLOOKUP(B230,'Iscrizione non competitiva'!$A$2:$D$500,4,0))</f>
        <v/>
      </c>
      <c r="E230" s="39" t="str">
        <f>IF(ISNA(VLOOKUP($B230,'Iscrizione non competitiva'!$A$2:$E$500,5,0)),"",VLOOKUP($B230,'Iscrizione non competitiva'!$A$2:$E$500,5,0))</f>
        <v/>
      </c>
      <c r="F230" s="22" t="str">
        <f>IF('Classifica Maschile'!P231=0,"",'Classifica Maschile'!P231)</f>
        <v/>
      </c>
      <c r="G230" s="23" t="str">
        <f t="shared" si="3"/>
        <v/>
      </c>
    </row>
    <row r="231" spans="1:7">
      <c r="A231" s="21">
        <v>226</v>
      </c>
      <c r="B231" s="21" t="str">
        <f>IF('Classifica Maschile'!M232=0,"",'Classifica Maschile'!M232)</f>
        <v/>
      </c>
      <c r="C231" s="21" t="str">
        <f>IF('Classifica Maschile'!N232=0,"",'Classifica Maschile'!N232)</f>
        <v/>
      </c>
      <c r="D231" s="21" t="str">
        <f>IF(ISNA(VLOOKUP(B231,'Iscrizione non competitiva'!$A$2:$D$500,4,0)),"",VLOOKUP(B231,'Iscrizione non competitiva'!$A$2:$D$500,4,0))</f>
        <v/>
      </c>
      <c r="E231" s="39" t="str">
        <f>IF(ISNA(VLOOKUP($B231,'Iscrizione non competitiva'!$A$2:$E$500,5,0)),"",VLOOKUP($B231,'Iscrizione non competitiva'!$A$2:$E$500,5,0))</f>
        <v/>
      </c>
      <c r="F231" s="22" t="str">
        <f>IF('Classifica Maschile'!P232=0,"",'Classifica Maschile'!P232)</f>
        <v/>
      </c>
      <c r="G231" s="23" t="str">
        <f t="shared" si="3"/>
        <v/>
      </c>
    </row>
    <row r="232" spans="1:7">
      <c r="A232" s="21">
        <v>227</v>
      </c>
      <c r="B232" s="21" t="str">
        <f>IF('Classifica Maschile'!M233=0,"",'Classifica Maschile'!M233)</f>
        <v/>
      </c>
      <c r="C232" s="21" t="str">
        <f>IF('Classifica Maschile'!N233=0,"",'Classifica Maschile'!N233)</f>
        <v/>
      </c>
      <c r="D232" s="21" t="str">
        <f>IF(ISNA(VLOOKUP(B232,'Iscrizione non competitiva'!$A$2:$D$500,4,0)),"",VLOOKUP(B232,'Iscrizione non competitiva'!$A$2:$D$500,4,0))</f>
        <v/>
      </c>
      <c r="E232" s="39" t="str">
        <f>IF(ISNA(VLOOKUP($B232,'Iscrizione non competitiva'!$A$2:$E$500,5,0)),"",VLOOKUP($B232,'Iscrizione non competitiva'!$A$2:$E$500,5,0))</f>
        <v/>
      </c>
      <c r="F232" s="22" t="str">
        <f>IF('Classifica Maschile'!P233=0,"",'Classifica Maschile'!P233)</f>
        <v/>
      </c>
      <c r="G232" s="23" t="str">
        <f t="shared" si="3"/>
        <v/>
      </c>
    </row>
    <row r="233" spans="1:7">
      <c r="A233" s="21">
        <v>228</v>
      </c>
      <c r="B233" s="21" t="str">
        <f>IF('Classifica Maschile'!M234=0,"",'Classifica Maschile'!M234)</f>
        <v/>
      </c>
      <c r="C233" s="21" t="str">
        <f>IF('Classifica Maschile'!N234=0,"",'Classifica Maschile'!N234)</f>
        <v/>
      </c>
      <c r="D233" s="21" t="str">
        <f>IF(ISNA(VLOOKUP(B233,'Iscrizione non competitiva'!$A$2:$D$500,4,0)),"",VLOOKUP(B233,'Iscrizione non competitiva'!$A$2:$D$500,4,0))</f>
        <v/>
      </c>
      <c r="E233" s="39" t="str">
        <f>IF(ISNA(VLOOKUP($B233,'Iscrizione non competitiva'!$A$2:$E$500,5,0)),"",VLOOKUP($B233,'Iscrizione non competitiva'!$A$2:$E$500,5,0))</f>
        <v/>
      </c>
      <c r="F233" s="22" t="str">
        <f>IF('Classifica Maschile'!P234=0,"",'Classifica Maschile'!P234)</f>
        <v/>
      </c>
      <c r="G233" s="23" t="str">
        <f t="shared" si="3"/>
        <v/>
      </c>
    </row>
    <row r="234" spans="1:7">
      <c r="A234" s="21">
        <v>229</v>
      </c>
      <c r="B234" s="21" t="str">
        <f>IF('Classifica Maschile'!M235=0,"",'Classifica Maschile'!M235)</f>
        <v/>
      </c>
      <c r="C234" s="21" t="str">
        <f>IF('Classifica Maschile'!N235=0,"",'Classifica Maschile'!N235)</f>
        <v/>
      </c>
      <c r="D234" s="21" t="str">
        <f>IF(ISNA(VLOOKUP(B234,'Iscrizione non competitiva'!$A$2:$D$500,4,0)),"",VLOOKUP(B234,'Iscrizione non competitiva'!$A$2:$D$500,4,0))</f>
        <v/>
      </c>
      <c r="E234" s="39" t="str">
        <f>IF(ISNA(VLOOKUP($B234,'Iscrizione non competitiva'!$A$2:$E$500,5,0)),"",VLOOKUP($B234,'Iscrizione non competitiva'!$A$2:$E$500,5,0))</f>
        <v/>
      </c>
      <c r="F234" s="22" t="str">
        <f>IF('Classifica Maschile'!P235=0,"",'Classifica Maschile'!P235)</f>
        <v/>
      </c>
      <c r="G234" s="23" t="str">
        <f t="shared" si="3"/>
        <v/>
      </c>
    </row>
    <row r="235" spans="1:7">
      <c r="A235" s="21">
        <v>230</v>
      </c>
      <c r="B235" s="21" t="str">
        <f>IF('Classifica Maschile'!M236=0,"",'Classifica Maschile'!M236)</f>
        <v/>
      </c>
      <c r="C235" s="21" t="str">
        <f>IF('Classifica Maschile'!N236=0,"",'Classifica Maschile'!N236)</f>
        <v/>
      </c>
      <c r="D235" s="21" t="str">
        <f>IF(ISNA(VLOOKUP(B235,'Iscrizione non competitiva'!$A$2:$D$500,4,0)),"",VLOOKUP(B235,'Iscrizione non competitiva'!$A$2:$D$500,4,0))</f>
        <v/>
      </c>
      <c r="E235" s="39" t="str">
        <f>IF(ISNA(VLOOKUP($B235,'Iscrizione non competitiva'!$A$2:$E$500,5,0)),"",VLOOKUP($B235,'Iscrizione non competitiva'!$A$2:$E$500,5,0))</f>
        <v/>
      </c>
      <c r="F235" s="22" t="str">
        <f>IF('Classifica Maschile'!P236=0,"",'Classifica Maschile'!P236)</f>
        <v/>
      </c>
      <c r="G235" s="23" t="str">
        <f t="shared" si="3"/>
        <v/>
      </c>
    </row>
    <row r="236" spans="1:7">
      <c r="A236" s="21">
        <v>231</v>
      </c>
      <c r="B236" s="21" t="str">
        <f>IF('Classifica Maschile'!M237=0,"",'Classifica Maschile'!M237)</f>
        <v/>
      </c>
      <c r="C236" s="21" t="str">
        <f>IF('Classifica Maschile'!N237=0,"",'Classifica Maschile'!N237)</f>
        <v/>
      </c>
      <c r="D236" s="21" t="str">
        <f>IF(ISNA(VLOOKUP(B236,'Iscrizione non competitiva'!$A$2:$D$500,4,0)),"",VLOOKUP(B236,'Iscrizione non competitiva'!$A$2:$D$500,4,0))</f>
        <v/>
      </c>
      <c r="E236" s="39" t="str">
        <f>IF(ISNA(VLOOKUP($B236,'Iscrizione non competitiva'!$A$2:$E$500,5,0)),"",VLOOKUP($B236,'Iscrizione non competitiva'!$A$2:$E$500,5,0))</f>
        <v/>
      </c>
      <c r="F236" s="22" t="str">
        <f>IF('Classifica Maschile'!P237=0,"",'Classifica Maschile'!P237)</f>
        <v/>
      </c>
      <c r="G236" s="23" t="str">
        <f t="shared" si="3"/>
        <v/>
      </c>
    </row>
    <row r="237" spans="1:7">
      <c r="A237" s="21">
        <v>232</v>
      </c>
      <c r="B237" s="21" t="str">
        <f>IF('Classifica Maschile'!M238=0,"",'Classifica Maschile'!M238)</f>
        <v/>
      </c>
      <c r="C237" s="21" t="str">
        <f>IF('Classifica Maschile'!N238=0,"",'Classifica Maschile'!N238)</f>
        <v/>
      </c>
      <c r="D237" s="21" t="str">
        <f>IF(ISNA(VLOOKUP(B237,'Iscrizione non competitiva'!$A$2:$D$500,4,0)),"",VLOOKUP(B237,'Iscrizione non competitiva'!$A$2:$D$500,4,0))</f>
        <v/>
      </c>
      <c r="E237" s="39" t="str">
        <f>IF(ISNA(VLOOKUP($B237,'Iscrizione non competitiva'!$A$2:$E$500,5,0)),"",VLOOKUP($B237,'Iscrizione non competitiva'!$A$2:$E$500,5,0))</f>
        <v/>
      </c>
      <c r="F237" s="22" t="str">
        <f>IF('Classifica Maschile'!P238=0,"",'Classifica Maschile'!P238)</f>
        <v/>
      </c>
      <c r="G237" s="23" t="str">
        <f t="shared" si="3"/>
        <v/>
      </c>
    </row>
    <row r="238" spans="1:7">
      <c r="A238" s="21">
        <v>233</v>
      </c>
      <c r="B238" s="21" t="str">
        <f>IF('Classifica Maschile'!M239=0,"",'Classifica Maschile'!M239)</f>
        <v/>
      </c>
      <c r="C238" s="21" t="str">
        <f>IF('Classifica Maschile'!N239=0,"",'Classifica Maschile'!N239)</f>
        <v/>
      </c>
      <c r="D238" s="21" t="str">
        <f>IF(ISNA(VLOOKUP(B238,'Iscrizione non competitiva'!$A$2:$D$500,4,0)),"",VLOOKUP(B238,'Iscrizione non competitiva'!$A$2:$D$500,4,0))</f>
        <v/>
      </c>
      <c r="E238" s="39" t="str">
        <f>IF(ISNA(VLOOKUP($B238,'Iscrizione non competitiva'!$A$2:$E$500,5,0)),"",VLOOKUP($B238,'Iscrizione non competitiva'!$A$2:$E$500,5,0))</f>
        <v/>
      </c>
      <c r="F238" s="22" t="str">
        <f>IF('Classifica Maschile'!P239=0,"",'Classifica Maschile'!P239)</f>
        <v/>
      </c>
      <c r="G238" s="23" t="str">
        <f t="shared" si="3"/>
        <v/>
      </c>
    </row>
    <row r="239" spans="1:7">
      <c r="A239" s="21">
        <v>234</v>
      </c>
      <c r="B239" s="21" t="str">
        <f>IF('Classifica Maschile'!M240=0,"",'Classifica Maschile'!M240)</f>
        <v/>
      </c>
      <c r="C239" s="21" t="str">
        <f>IF('Classifica Maschile'!N240=0,"",'Classifica Maschile'!N240)</f>
        <v/>
      </c>
      <c r="D239" s="21" t="str">
        <f>IF(ISNA(VLOOKUP(B239,'Iscrizione non competitiva'!$A$2:$D$500,4,0)),"",VLOOKUP(B239,'Iscrizione non competitiva'!$A$2:$D$500,4,0))</f>
        <v/>
      </c>
      <c r="E239" s="39" t="str">
        <f>IF(ISNA(VLOOKUP($B239,'Iscrizione non competitiva'!$A$2:$E$500,5,0)),"",VLOOKUP($B239,'Iscrizione non competitiva'!$A$2:$E$500,5,0))</f>
        <v/>
      </c>
      <c r="F239" s="22" t="str">
        <f>IF('Classifica Maschile'!P240=0,"",'Classifica Maschile'!P240)</f>
        <v/>
      </c>
      <c r="G239" s="23" t="str">
        <f t="shared" si="3"/>
        <v/>
      </c>
    </row>
    <row r="240" spans="1:7">
      <c r="A240" s="21">
        <v>235</v>
      </c>
      <c r="B240" s="21" t="str">
        <f>IF('Classifica Maschile'!M241=0,"",'Classifica Maschile'!M241)</f>
        <v/>
      </c>
      <c r="C240" s="21" t="str">
        <f>IF('Classifica Maschile'!N241=0,"",'Classifica Maschile'!N241)</f>
        <v/>
      </c>
      <c r="D240" s="21" t="str">
        <f>IF(ISNA(VLOOKUP(B240,'Iscrizione non competitiva'!$A$2:$D$500,4,0)),"",VLOOKUP(B240,'Iscrizione non competitiva'!$A$2:$D$500,4,0))</f>
        <v/>
      </c>
      <c r="E240" s="39" t="str">
        <f>IF(ISNA(VLOOKUP($B240,'Iscrizione non competitiva'!$A$2:$E$500,5,0)),"",VLOOKUP($B240,'Iscrizione non competitiva'!$A$2:$E$500,5,0))</f>
        <v/>
      </c>
      <c r="F240" s="22" t="str">
        <f>IF('Classifica Maschile'!P241=0,"",'Classifica Maschile'!P241)</f>
        <v/>
      </c>
      <c r="G240" s="23" t="str">
        <f t="shared" si="3"/>
        <v/>
      </c>
    </row>
    <row r="241" spans="1:7">
      <c r="A241" s="21">
        <v>236</v>
      </c>
      <c r="B241" s="21" t="str">
        <f>IF('Classifica Maschile'!M242=0,"",'Classifica Maschile'!M242)</f>
        <v/>
      </c>
      <c r="C241" s="21" t="str">
        <f>IF('Classifica Maschile'!N242=0,"",'Classifica Maschile'!N242)</f>
        <v/>
      </c>
      <c r="D241" s="21" t="str">
        <f>IF(ISNA(VLOOKUP(B241,'Iscrizione non competitiva'!$A$2:$D$500,4,0)),"",VLOOKUP(B241,'Iscrizione non competitiva'!$A$2:$D$500,4,0))</f>
        <v/>
      </c>
      <c r="E241" s="39" t="str">
        <f>IF(ISNA(VLOOKUP($B241,'Iscrizione non competitiva'!$A$2:$E$500,5,0)),"",VLOOKUP($B241,'Iscrizione non competitiva'!$A$2:$E$500,5,0))</f>
        <v/>
      </c>
      <c r="F241" s="22" t="str">
        <f>IF('Classifica Maschile'!P242=0,"",'Classifica Maschile'!P242)</f>
        <v/>
      </c>
      <c r="G241" s="23" t="str">
        <f t="shared" si="3"/>
        <v/>
      </c>
    </row>
    <row r="242" spans="1:7">
      <c r="A242" s="21">
        <v>237</v>
      </c>
      <c r="B242" s="21" t="str">
        <f>IF('Classifica Maschile'!M243=0,"",'Classifica Maschile'!M243)</f>
        <v/>
      </c>
      <c r="C242" s="21" t="str">
        <f>IF('Classifica Maschile'!N243=0,"",'Classifica Maschile'!N243)</f>
        <v/>
      </c>
      <c r="D242" s="21" t="str">
        <f>IF(ISNA(VLOOKUP(B242,'Iscrizione non competitiva'!$A$2:$D$500,4,0)),"",VLOOKUP(B242,'Iscrizione non competitiva'!$A$2:$D$500,4,0))</f>
        <v/>
      </c>
      <c r="E242" s="39" t="str">
        <f>IF(ISNA(VLOOKUP($B242,'Iscrizione non competitiva'!$A$2:$E$500,5,0)),"",VLOOKUP($B242,'Iscrizione non competitiva'!$A$2:$E$500,5,0))</f>
        <v/>
      </c>
      <c r="F242" s="22" t="str">
        <f>IF('Classifica Maschile'!P243=0,"",'Classifica Maschile'!P243)</f>
        <v/>
      </c>
      <c r="G242" s="23" t="str">
        <f t="shared" si="3"/>
        <v/>
      </c>
    </row>
    <row r="243" spans="1:7">
      <c r="A243" s="21">
        <v>238</v>
      </c>
      <c r="B243" s="21" t="str">
        <f>IF('Classifica Maschile'!M244=0,"",'Classifica Maschile'!M244)</f>
        <v/>
      </c>
      <c r="C243" s="21" t="str">
        <f>IF('Classifica Maschile'!N244=0,"",'Classifica Maschile'!N244)</f>
        <v/>
      </c>
      <c r="D243" s="21" t="str">
        <f>IF(ISNA(VLOOKUP(B243,'Iscrizione non competitiva'!$A$2:$D$500,4,0)),"",VLOOKUP(B243,'Iscrizione non competitiva'!$A$2:$D$500,4,0))</f>
        <v/>
      </c>
      <c r="E243" s="39" t="str">
        <f>IF(ISNA(VLOOKUP($B243,'Iscrizione non competitiva'!$A$2:$E$500,5,0)),"",VLOOKUP($B243,'Iscrizione non competitiva'!$A$2:$E$500,5,0))</f>
        <v/>
      </c>
      <c r="F243" s="22" t="str">
        <f>IF('Classifica Maschile'!P244=0,"",'Classifica Maschile'!P244)</f>
        <v/>
      </c>
      <c r="G243" s="23" t="str">
        <f t="shared" si="3"/>
        <v/>
      </c>
    </row>
    <row r="244" spans="1:7">
      <c r="A244" s="21">
        <v>239</v>
      </c>
      <c r="B244" s="21" t="str">
        <f>IF('Classifica Maschile'!M245=0,"",'Classifica Maschile'!M245)</f>
        <v/>
      </c>
      <c r="C244" s="21" t="str">
        <f>IF('Classifica Maschile'!N245=0,"",'Classifica Maschile'!N245)</f>
        <v/>
      </c>
      <c r="D244" s="21" t="str">
        <f>IF(ISNA(VLOOKUP(B244,'Iscrizione non competitiva'!$A$2:$D$500,4,0)),"",VLOOKUP(B244,'Iscrizione non competitiva'!$A$2:$D$500,4,0))</f>
        <v/>
      </c>
      <c r="E244" s="39" t="str">
        <f>IF(ISNA(VLOOKUP($B244,'Iscrizione non competitiva'!$A$2:$E$500,5,0)),"",VLOOKUP($B244,'Iscrizione non competitiva'!$A$2:$E$500,5,0))</f>
        <v/>
      </c>
      <c r="F244" s="22" t="str">
        <f>IF('Classifica Maschile'!P245=0,"",'Classifica Maschile'!P245)</f>
        <v/>
      </c>
      <c r="G244" s="23" t="str">
        <f t="shared" si="3"/>
        <v/>
      </c>
    </row>
    <row r="245" spans="1:7">
      <c r="A245" s="21">
        <v>240</v>
      </c>
      <c r="B245" s="21" t="str">
        <f>IF('Classifica Maschile'!M246=0,"",'Classifica Maschile'!M246)</f>
        <v/>
      </c>
      <c r="C245" s="21" t="str">
        <f>IF('Classifica Maschile'!N246=0,"",'Classifica Maschile'!N246)</f>
        <v/>
      </c>
      <c r="D245" s="21" t="str">
        <f>IF(ISNA(VLOOKUP(B245,'Iscrizione non competitiva'!$A$2:$D$500,4,0)),"",VLOOKUP(B245,'Iscrizione non competitiva'!$A$2:$D$500,4,0))</f>
        <v/>
      </c>
      <c r="E245" s="39" t="str">
        <f>IF(ISNA(VLOOKUP($B245,'Iscrizione non competitiva'!$A$2:$E$500,5,0)),"",VLOOKUP($B245,'Iscrizione non competitiva'!$A$2:$E$500,5,0))</f>
        <v/>
      </c>
      <c r="F245" s="22" t="str">
        <f>IF('Classifica Maschile'!P246=0,"",'Classifica Maschile'!P246)</f>
        <v/>
      </c>
      <c r="G245" s="23" t="str">
        <f t="shared" si="3"/>
        <v/>
      </c>
    </row>
    <row r="246" spans="1:7">
      <c r="A246" s="21">
        <v>241</v>
      </c>
      <c r="B246" s="21" t="str">
        <f>IF('Classifica Maschile'!M247=0,"",'Classifica Maschile'!M247)</f>
        <v/>
      </c>
      <c r="C246" s="21" t="str">
        <f>IF('Classifica Maschile'!N247=0,"",'Classifica Maschile'!N247)</f>
        <v/>
      </c>
      <c r="D246" s="21" t="str">
        <f>IF(ISNA(VLOOKUP(B246,'Iscrizione non competitiva'!$A$2:$D$500,4,0)),"",VLOOKUP(B246,'Iscrizione non competitiva'!$A$2:$D$500,4,0))</f>
        <v/>
      </c>
      <c r="E246" s="39" t="str">
        <f>IF(ISNA(VLOOKUP($B246,'Iscrizione non competitiva'!$A$2:$E$500,5,0)),"",VLOOKUP($B246,'Iscrizione non competitiva'!$A$2:$E$500,5,0))</f>
        <v/>
      </c>
      <c r="F246" s="22" t="str">
        <f>IF('Classifica Maschile'!P247=0,"",'Classifica Maschile'!P247)</f>
        <v/>
      </c>
      <c r="G246" s="23" t="str">
        <f t="shared" si="3"/>
        <v/>
      </c>
    </row>
    <row r="247" spans="1:7">
      <c r="A247" s="21">
        <v>242</v>
      </c>
      <c r="B247" s="21" t="str">
        <f>IF('Classifica Maschile'!M248=0,"",'Classifica Maschile'!M248)</f>
        <v/>
      </c>
      <c r="C247" s="21" t="str">
        <f>IF('Classifica Maschile'!N248=0,"",'Classifica Maschile'!N248)</f>
        <v/>
      </c>
      <c r="D247" s="21" t="str">
        <f>IF(ISNA(VLOOKUP(B247,'Iscrizione non competitiva'!$A$2:$D$500,4,0)),"",VLOOKUP(B247,'Iscrizione non competitiva'!$A$2:$D$500,4,0))</f>
        <v/>
      </c>
      <c r="E247" s="39" t="str">
        <f>IF(ISNA(VLOOKUP($B247,'Iscrizione non competitiva'!$A$2:$E$500,5,0)),"",VLOOKUP($B247,'Iscrizione non competitiva'!$A$2:$E$500,5,0))</f>
        <v/>
      </c>
      <c r="F247" s="22" t="str">
        <f>IF('Classifica Maschile'!P248=0,"",'Classifica Maschile'!P248)</f>
        <v/>
      </c>
      <c r="G247" s="23" t="str">
        <f t="shared" si="3"/>
        <v/>
      </c>
    </row>
    <row r="248" spans="1:7">
      <c r="A248" s="21">
        <v>243</v>
      </c>
      <c r="B248" s="21" t="str">
        <f>IF('Classifica Maschile'!M249=0,"",'Classifica Maschile'!M249)</f>
        <v/>
      </c>
      <c r="C248" s="21" t="str">
        <f>IF('Classifica Maschile'!N249=0,"",'Classifica Maschile'!N249)</f>
        <v/>
      </c>
      <c r="D248" s="21" t="str">
        <f>IF(ISNA(VLOOKUP(B248,'Iscrizione non competitiva'!$A$2:$D$500,4,0)),"",VLOOKUP(B248,'Iscrizione non competitiva'!$A$2:$D$500,4,0))</f>
        <v/>
      </c>
      <c r="E248" s="39" t="str">
        <f>IF(ISNA(VLOOKUP($B248,'Iscrizione non competitiva'!$A$2:$E$500,5,0)),"",VLOOKUP($B248,'Iscrizione non competitiva'!$A$2:$E$500,5,0))</f>
        <v/>
      </c>
      <c r="F248" s="22" t="str">
        <f>IF('Classifica Maschile'!P249=0,"",'Classifica Maschile'!P249)</f>
        <v/>
      </c>
      <c r="G248" s="23" t="str">
        <f t="shared" si="3"/>
        <v/>
      </c>
    </row>
    <row r="249" spans="1:7">
      <c r="A249" s="21">
        <v>244</v>
      </c>
      <c r="B249" s="21" t="str">
        <f>IF('Classifica Maschile'!M250=0,"",'Classifica Maschile'!M250)</f>
        <v/>
      </c>
      <c r="C249" s="21" t="str">
        <f>IF('Classifica Maschile'!N250=0,"",'Classifica Maschile'!N250)</f>
        <v/>
      </c>
      <c r="D249" s="21" t="str">
        <f>IF(ISNA(VLOOKUP(B249,'Iscrizione non competitiva'!$A$2:$D$500,4,0)),"",VLOOKUP(B249,'Iscrizione non competitiva'!$A$2:$D$500,4,0))</f>
        <v/>
      </c>
      <c r="E249" s="39" t="str">
        <f>IF(ISNA(VLOOKUP($B249,'Iscrizione non competitiva'!$A$2:$E$500,5,0)),"",VLOOKUP($B249,'Iscrizione non competitiva'!$A$2:$E$500,5,0))</f>
        <v/>
      </c>
      <c r="F249" s="22" t="str">
        <f>IF('Classifica Maschile'!P250=0,"",'Classifica Maschile'!P250)</f>
        <v/>
      </c>
      <c r="G249" s="23" t="str">
        <f t="shared" si="3"/>
        <v/>
      </c>
    </row>
    <row r="250" spans="1:7">
      <c r="A250" s="21">
        <v>245</v>
      </c>
      <c r="B250" s="21" t="str">
        <f>IF('Classifica Maschile'!M251=0,"",'Classifica Maschile'!M251)</f>
        <v/>
      </c>
      <c r="C250" s="21" t="str">
        <f>IF('Classifica Maschile'!N251=0,"",'Classifica Maschile'!N251)</f>
        <v/>
      </c>
      <c r="D250" s="21" t="str">
        <f>IF(ISNA(VLOOKUP(B250,'Iscrizione non competitiva'!$A$2:$D$500,4,0)),"",VLOOKUP(B250,'Iscrizione non competitiva'!$A$2:$D$500,4,0))</f>
        <v/>
      </c>
      <c r="E250" s="39" t="str">
        <f>IF(ISNA(VLOOKUP($B250,'Iscrizione non competitiva'!$A$2:$E$500,5,0)),"",VLOOKUP($B250,'Iscrizione non competitiva'!$A$2:$E$500,5,0))</f>
        <v/>
      </c>
      <c r="F250" s="22" t="str">
        <f>IF('Classifica Maschile'!P251=0,"",'Classifica Maschile'!P251)</f>
        <v/>
      </c>
      <c r="G250" s="23" t="str">
        <f t="shared" si="3"/>
        <v/>
      </c>
    </row>
    <row r="251" spans="1:7">
      <c r="A251" s="21">
        <v>246</v>
      </c>
      <c r="B251" s="21" t="str">
        <f>IF('Classifica Maschile'!M252=0,"",'Classifica Maschile'!M252)</f>
        <v/>
      </c>
      <c r="C251" s="21" t="str">
        <f>IF('Classifica Maschile'!N252=0,"",'Classifica Maschile'!N252)</f>
        <v/>
      </c>
      <c r="D251" s="21" t="str">
        <f>IF(ISNA(VLOOKUP(B251,'Iscrizione non competitiva'!$A$2:$D$500,4,0)),"",VLOOKUP(B251,'Iscrizione non competitiva'!$A$2:$D$500,4,0))</f>
        <v/>
      </c>
      <c r="E251" s="39" t="str">
        <f>IF(ISNA(VLOOKUP($B251,'Iscrizione non competitiva'!$A$2:$E$500,5,0)),"",VLOOKUP($B251,'Iscrizione non competitiva'!$A$2:$E$500,5,0))</f>
        <v/>
      </c>
      <c r="F251" s="22" t="str">
        <f>IF('Classifica Maschile'!P252=0,"",'Classifica Maschile'!P252)</f>
        <v/>
      </c>
      <c r="G251" s="23" t="str">
        <f t="shared" si="3"/>
        <v/>
      </c>
    </row>
    <row r="252" spans="1:7">
      <c r="A252" s="21">
        <v>247</v>
      </c>
      <c r="B252" s="21" t="str">
        <f>IF('Classifica Maschile'!M253=0,"",'Classifica Maschile'!M253)</f>
        <v/>
      </c>
      <c r="C252" s="21" t="str">
        <f>IF('Classifica Maschile'!N253=0,"",'Classifica Maschile'!N253)</f>
        <v/>
      </c>
      <c r="D252" s="21" t="str">
        <f>IF(ISNA(VLOOKUP(B252,'Iscrizione non competitiva'!$A$2:$D$500,4,0)),"",VLOOKUP(B252,'Iscrizione non competitiva'!$A$2:$D$500,4,0))</f>
        <v/>
      </c>
      <c r="E252" s="39" t="str">
        <f>IF(ISNA(VLOOKUP($B252,'Iscrizione non competitiva'!$A$2:$E$500,5,0)),"",VLOOKUP($B252,'Iscrizione non competitiva'!$A$2:$E$500,5,0))</f>
        <v/>
      </c>
      <c r="F252" s="22" t="str">
        <f>IF('Classifica Maschile'!P253=0,"",'Classifica Maschile'!P253)</f>
        <v/>
      </c>
      <c r="G252" s="23" t="str">
        <f t="shared" si="3"/>
        <v/>
      </c>
    </row>
    <row r="253" spans="1:7">
      <c r="A253" s="21">
        <v>248</v>
      </c>
      <c r="B253" s="21" t="str">
        <f>IF('Classifica Maschile'!M254=0,"",'Classifica Maschile'!M254)</f>
        <v/>
      </c>
      <c r="C253" s="21" t="str">
        <f>IF('Classifica Maschile'!N254=0,"",'Classifica Maschile'!N254)</f>
        <v/>
      </c>
      <c r="D253" s="21" t="str">
        <f>IF(ISNA(VLOOKUP(B253,'Iscrizione non competitiva'!$A$2:$D$500,4,0)),"",VLOOKUP(B253,'Iscrizione non competitiva'!$A$2:$D$500,4,0))</f>
        <v/>
      </c>
      <c r="E253" s="39" t="str">
        <f>IF(ISNA(VLOOKUP($B253,'Iscrizione non competitiva'!$A$2:$E$500,5,0)),"",VLOOKUP($B253,'Iscrizione non competitiva'!$A$2:$E$500,5,0))</f>
        <v/>
      </c>
      <c r="F253" s="22" t="str">
        <f>IF('Classifica Maschile'!P254=0,"",'Classifica Maschile'!P254)</f>
        <v/>
      </c>
      <c r="G253" s="23" t="str">
        <f t="shared" si="3"/>
        <v/>
      </c>
    </row>
    <row r="254" spans="1:7">
      <c r="A254" s="21">
        <v>249</v>
      </c>
      <c r="B254" s="21" t="str">
        <f>IF('Classifica Maschile'!M255=0,"",'Classifica Maschile'!M255)</f>
        <v/>
      </c>
      <c r="C254" s="21" t="str">
        <f>IF('Classifica Maschile'!N255=0,"",'Classifica Maschile'!N255)</f>
        <v/>
      </c>
      <c r="D254" s="21" t="str">
        <f>IF(ISNA(VLOOKUP(B254,'Iscrizione non competitiva'!$A$2:$D$500,4,0)),"",VLOOKUP(B254,'Iscrizione non competitiva'!$A$2:$D$500,4,0))</f>
        <v/>
      </c>
      <c r="E254" s="39" t="str">
        <f>IF(ISNA(VLOOKUP($B254,'Iscrizione non competitiva'!$A$2:$E$500,5,0)),"",VLOOKUP($B254,'Iscrizione non competitiva'!$A$2:$E$500,5,0))</f>
        <v/>
      </c>
      <c r="F254" s="22" t="str">
        <f>IF('Classifica Maschile'!P255=0,"",'Classifica Maschile'!P255)</f>
        <v/>
      </c>
      <c r="G254" s="23" t="str">
        <f t="shared" si="3"/>
        <v/>
      </c>
    </row>
    <row r="255" spans="1:7">
      <c r="A255" s="21">
        <v>250</v>
      </c>
      <c r="B255" s="21" t="str">
        <f>IF('Classifica Maschile'!M256=0,"",'Classifica Maschile'!M256)</f>
        <v/>
      </c>
      <c r="C255" s="21" t="str">
        <f>IF('Classifica Maschile'!N256=0,"",'Classifica Maschile'!N256)</f>
        <v/>
      </c>
      <c r="D255" s="21" t="str">
        <f>IF(ISNA(VLOOKUP(B255,'Iscrizione non competitiva'!$A$2:$D$500,4,0)),"",VLOOKUP(B255,'Iscrizione non competitiva'!$A$2:$D$500,4,0))</f>
        <v/>
      </c>
      <c r="E255" s="39" t="str">
        <f>IF(ISNA(VLOOKUP($B255,'Iscrizione non competitiva'!$A$2:$E$500,5,0)),"",VLOOKUP($B255,'Iscrizione non competitiva'!$A$2:$E$500,5,0))</f>
        <v/>
      </c>
      <c r="F255" s="22" t="str">
        <f>IF('Classifica Maschile'!P256=0,"",'Classifica Maschile'!P256)</f>
        <v/>
      </c>
      <c r="G255" s="23" t="str">
        <f t="shared" si="3"/>
        <v/>
      </c>
    </row>
    <row r="256" spans="1:7">
      <c r="A256" s="21">
        <v>251</v>
      </c>
      <c r="B256" s="21" t="str">
        <f>IF('Classifica Maschile'!M257=0,"",'Classifica Maschile'!M257)</f>
        <v/>
      </c>
      <c r="C256" s="21" t="str">
        <f>IF('Classifica Maschile'!N257=0,"",'Classifica Maschile'!N257)</f>
        <v/>
      </c>
      <c r="D256" s="21" t="str">
        <f>IF(ISNA(VLOOKUP(B256,'Iscrizione non competitiva'!$A$2:$D$500,4,0)),"",VLOOKUP(B256,'Iscrizione non competitiva'!$A$2:$D$500,4,0))</f>
        <v/>
      </c>
      <c r="E256" s="39" t="str">
        <f>IF(ISNA(VLOOKUP($B256,'Iscrizione non competitiva'!$A$2:$E$500,5,0)),"",VLOOKUP($B256,'Iscrizione non competitiva'!$A$2:$E$500,5,0))</f>
        <v/>
      </c>
      <c r="F256" s="22" t="str">
        <f>IF('Classifica Maschile'!P257=0,"",'Classifica Maschile'!P257)</f>
        <v/>
      </c>
      <c r="G256" s="23" t="str">
        <f t="shared" si="3"/>
        <v/>
      </c>
    </row>
    <row r="257" spans="1:7">
      <c r="A257" s="21">
        <v>252</v>
      </c>
      <c r="B257" s="21" t="str">
        <f>IF('Classifica Maschile'!M258=0,"",'Classifica Maschile'!M258)</f>
        <v/>
      </c>
      <c r="C257" s="21" t="str">
        <f>IF('Classifica Maschile'!N258=0,"",'Classifica Maschile'!N258)</f>
        <v/>
      </c>
      <c r="D257" s="21" t="str">
        <f>IF(ISNA(VLOOKUP(B257,'Iscrizione non competitiva'!$A$2:$D$500,4,0)),"",VLOOKUP(B257,'Iscrizione non competitiva'!$A$2:$D$500,4,0))</f>
        <v/>
      </c>
      <c r="E257" s="39" t="str">
        <f>IF(ISNA(VLOOKUP($B257,'Iscrizione non competitiva'!$A$2:$E$500,5,0)),"",VLOOKUP($B257,'Iscrizione non competitiva'!$A$2:$E$500,5,0))</f>
        <v/>
      </c>
      <c r="F257" s="22" t="str">
        <f>IF('Classifica Maschile'!P258=0,"",'Classifica Maschile'!P258)</f>
        <v/>
      </c>
      <c r="G257" s="23" t="str">
        <f t="shared" si="3"/>
        <v/>
      </c>
    </row>
    <row r="258" spans="1:7">
      <c r="A258" s="21">
        <v>253</v>
      </c>
      <c r="B258" s="21" t="str">
        <f>IF('Classifica Maschile'!M259=0,"",'Classifica Maschile'!M259)</f>
        <v/>
      </c>
      <c r="C258" s="21" t="str">
        <f>IF('Classifica Maschile'!N259=0,"",'Classifica Maschile'!N259)</f>
        <v/>
      </c>
      <c r="D258" s="21" t="str">
        <f>IF(ISNA(VLOOKUP(B258,'Iscrizione non competitiva'!$A$2:$D$500,4,0)),"",VLOOKUP(B258,'Iscrizione non competitiva'!$A$2:$D$500,4,0))</f>
        <v/>
      </c>
      <c r="E258" s="39" t="str">
        <f>IF(ISNA(VLOOKUP($B258,'Iscrizione non competitiva'!$A$2:$E$500,5,0)),"",VLOOKUP($B258,'Iscrizione non competitiva'!$A$2:$E$500,5,0))</f>
        <v/>
      </c>
      <c r="F258" s="22" t="str">
        <f>IF('Classifica Maschile'!P259=0,"",'Classifica Maschile'!P259)</f>
        <v/>
      </c>
      <c r="G258" s="23" t="str">
        <f t="shared" si="3"/>
        <v/>
      </c>
    </row>
    <row r="259" spans="1:7">
      <c r="A259" s="21">
        <v>254</v>
      </c>
      <c r="B259" s="21" t="str">
        <f>IF('Classifica Maschile'!M260=0,"",'Classifica Maschile'!M260)</f>
        <v/>
      </c>
      <c r="C259" s="21" t="str">
        <f>IF('Classifica Maschile'!N260=0,"",'Classifica Maschile'!N260)</f>
        <v/>
      </c>
      <c r="D259" s="21" t="str">
        <f>IF(ISNA(VLOOKUP(B259,'Iscrizione non competitiva'!$A$2:$D$500,4,0)),"",VLOOKUP(B259,'Iscrizione non competitiva'!$A$2:$D$500,4,0))</f>
        <v/>
      </c>
      <c r="E259" s="39" t="str">
        <f>IF(ISNA(VLOOKUP($B259,'Iscrizione non competitiva'!$A$2:$E$500,5,0)),"",VLOOKUP($B259,'Iscrizione non competitiva'!$A$2:$E$500,5,0))</f>
        <v/>
      </c>
      <c r="F259" s="22" t="str">
        <f>IF('Classifica Maschile'!P260=0,"",'Classifica Maschile'!P260)</f>
        <v/>
      </c>
      <c r="G259" s="23" t="str">
        <f t="shared" si="3"/>
        <v/>
      </c>
    </row>
    <row r="260" spans="1:7">
      <c r="A260" s="21">
        <v>255</v>
      </c>
      <c r="B260" s="21" t="str">
        <f>IF('Classifica Maschile'!M261=0,"",'Classifica Maschile'!M261)</f>
        <v/>
      </c>
      <c r="C260" s="21" t="str">
        <f>IF('Classifica Maschile'!N261=0,"",'Classifica Maschile'!N261)</f>
        <v/>
      </c>
      <c r="D260" s="21" t="str">
        <f>IF(ISNA(VLOOKUP(B260,'Iscrizione non competitiva'!$A$2:$D$500,4,0)),"",VLOOKUP(B260,'Iscrizione non competitiva'!$A$2:$D$500,4,0))</f>
        <v/>
      </c>
      <c r="E260" s="39" t="str">
        <f>IF(ISNA(VLOOKUP($B260,'Iscrizione non competitiva'!$A$2:$E$500,5,0)),"",VLOOKUP($B260,'Iscrizione non competitiva'!$A$2:$E$500,5,0))</f>
        <v/>
      </c>
      <c r="F260" s="22" t="str">
        <f>IF('Classifica Maschile'!P261=0,"",'Classifica Maschile'!P261)</f>
        <v/>
      </c>
      <c r="G260" s="23" t="str">
        <f t="shared" si="3"/>
        <v/>
      </c>
    </row>
    <row r="261" spans="1:7">
      <c r="A261" s="21">
        <v>256</v>
      </c>
      <c r="B261" s="21" t="str">
        <f>IF('Classifica Maschile'!M262=0,"",'Classifica Maschile'!M262)</f>
        <v/>
      </c>
      <c r="C261" s="21" t="str">
        <f>IF('Classifica Maschile'!N262=0,"",'Classifica Maschile'!N262)</f>
        <v/>
      </c>
      <c r="D261" s="21" t="str">
        <f>IF(ISNA(VLOOKUP(B261,'Iscrizione non competitiva'!$A$2:$D$500,4,0)),"",VLOOKUP(B261,'Iscrizione non competitiva'!$A$2:$D$500,4,0))</f>
        <v/>
      </c>
      <c r="E261" s="39" t="str">
        <f>IF(ISNA(VLOOKUP($B261,'Iscrizione non competitiva'!$A$2:$E$500,5,0)),"",VLOOKUP($B261,'Iscrizione non competitiva'!$A$2:$E$500,5,0))</f>
        <v/>
      </c>
      <c r="F261" s="22" t="str">
        <f>IF('Classifica Maschile'!P262=0,"",'Classifica Maschile'!P262)</f>
        <v/>
      </c>
      <c r="G261" s="23" t="str">
        <f t="shared" si="3"/>
        <v/>
      </c>
    </row>
    <row r="262" spans="1:7">
      <c r="A262" s="21">
        <v>257</v>
      </c>
      <c r="B262" s="21" t="str">
        <f>IF('Classifica Maschile'!M263=0,"",'Classifica Maschile'!M263)</f>
        <v/>
      </c>
      <c r="C262" s="21" t="str">
        <f>IF('Classifica Maschile'!N263=0,"",'Classifica Maschile'!N263)</f>
        <v/>
      </c>
      <c r="D262" s="21" t="str">
        <f>IF(ISNA(VLOOKUP(B262,'Iscrizione non competitiva'!$A$2:$D$500,4,0)),"",VLOOKUP(B262,'Iscrizione non competitiva'!$A$2:$D$500,4,0))</f>
        <v/>
      </c>
      <c r="E262" s="39" t="str">
        <f>IF(ISNA(VLOOKUP($B262,'Iscrizione non competitiva'!$A$2:$E$500,5,0)),"",VLOOKUP($B262,'Iscrizione non competitiva'!$A$2:$E$500,5,0))</f>
        <v/>
      </c>
      <c r="F262" s="22" t="str">
        <f>IF('Classifica Maschile'!P263=0,"",'Classifica Maschile'!P263)</f>
        <v/>
      </c>
      <c r="G262" s="23" t="str">
        <f t="shared" si="3"/>
        <v/>
      </c>
    </row>
    <row r="263" spans="1:7">
      <c r="A263" s="21">
        <v>258</v>
      </c>
      <c r="B263" s="21" t="str">
        <f>IF('Classifica Maschile'!M264=0,"",'Classifica Maschile'!M264)</f>
        <v/>
      </c>
      <c r="C263" s="21" t="str">
        <f>IF('Classifica Maschile'!N264=0,"",'Classifica Maschile'!N264)</f>
        <v/>
      </c>
      <c r="D263" s="21" t="str">
        <f>IF(ISNA(VLOOKUP(B263,'Iscrizione non competitiva'!$A$2:$D$500,4,0)),"",VLOOKUP(B263,'Iscrizione non competitiva'!$A$2:$D$500,4,0))</f>
        <v/>
      </c>
      <c r="E263" s="39" t="str">
        <f>IF(ISNA(VLOOKUP($B263,'Iscrizione non competitiva'!$A$2:$E$500,5,0)),"",VLOOKUP($B263,'Iscrizione non competitiva'!$A$2:$E$500,5,0))</f>
        <v/>
      </c>
      <c r="F263" s="22" t="str">
        <f>IF('Classifica Maschile'!P264=0,"",'Classifica Maschile'!P264)</f>
        <v/>
      </c>
      <c r="G263" s="23" t="str">
        <f t="shared" si="3"/>
        <v/>
      </c>
    </row>
    <row r="264" spans="1:7">
      <c r="A264" s="21">
        <v>259</v>
      </c>
      <c r="B264" s="21" t="str">
        <f>IF('Classifica Maschile'!M265=0,"",'Classifica Maschile'!M265)</f>
        <v/>
      </c>
      <c r="C264" s="21" t="str">
        <f>IF('Classifica Maschile'!N265=0,"",'Classifica Maschile'!N265)</f>
        <v/>
      </c>
      <c r="D264" s="21" t="str">
        <f>IF(ISNA(VLOOKUP(B264,'Iscrizione non competitiva'!$A$2:$D$500,4,0)),"",VLOOKUP(B264,'Iscrizione non competitiva'!$A$2:$D$500,4,0))</f>
        <v/>
      </c>
      <c r="E264" s="39" t="str">
        <f>IF(ISNA(VLOOKUP($B264,'Iscrizione non competitiva'!$A$2:$E$500,5,0)),"",VLOOKUP($B264,'Iscrizione non competitiva'!$A$2:$E$500,5,0))</f>
        <v/>
      </c>
      <c r="F264" s="22" t="str">
        <f>IF('Classifica Maschile'!P265=0,"",'Classifica Maschile'!P265)</f>
        <v/>
      </c>
      <c r="G264" s="23" t="str">
        <f t="shared" ref="G264:G300" si="4">IF(F264="","",F264-$F$6)</f>
        <v/>
      </c>
    </row>
    <row r="265" spans="1:7">
      <c r="A265" s="21">
        <v>260</v>
      </c>
      <c r="B265" s="21" t="str">
        <f>IF('Classifica Maschile'!M266=0,"",'Classifica Maschile'!M266)</f>
        <v/>
      </c>
      <c r="C265" s="21" t="str">
        <f>IF('Classifica Maschile'!N266=0,"",'Classifica Maschile'!N266)</f>
        <v/>
      </c>
      <c r="D265" s="21" t="str">
        <f>IF(ISNA(VLOOKUP(B265,'Iscrizione non competitiva'!$A$2:$D$500,4,0)),"",VLOOKUP(B265,'Iscrizione non competitiva'!$A$2:$D$500,4,0))</f>
        <v/>
      </c>
      <c r="E265" s="39" t="str">
        <f>IF(ISNA(VLOOKUP($B265,'Iscrizione non competitiva'!$A$2:$E$500,5,0)),"",VLOOKUP($B265,'Iscrizione non competitiva'!$A$2:$E$500,5,0))</f>
        <v/>
      </c>
      <c r="F265" s="22" t="str">
        <f>IF('Classifica Maschile'!P266=0,"",'Classifica Maschile'!P266)</f>
        <v/>
      </c>
      <c r="G265" s="23" t="str">
        <f t="shared" si="4"/>
        <v/>
      </c>
    </row>
    <row r="266" spans="1:7">
      <c r="A266" s="21">
        <v>261</v>
      </c>
      <c r="B266" s="21" t="str">
        <f>IF('Classifica Maschile'!M267=0,"",'Classifica Maschile'!M267)</f>
        <v/>
      </c>
      <c r="C266" s="21" t="str">
        <f>IF('Classifica Maschile'!N267=0,"",'Classifica Maschile'!N267)</f>
        <v/>
      </c>
      <c r="D266" s="21" t="str">
        <f>IF(ISNA(VLOOKUP(B266,'Iscrizione non competitiva'!$A$2:$D$500,4,0)),"",VLOOKUP(B266,'Iscrizione non competitiva'!$A$2:$D$500,4,0))</f>
        <v/>
      </c>
      <c r="E266" s="39" t="str">
        <f>IF(ISNA(VLOOKUP($B266,'Iscrizione non competitiva'!$A$2:$E$500,5,0)),"",VLOOKUP($B266,'Iscrizione non competitiva'!$A$2:$E$500,5,0))</f>
        <v/>
      </c>
      <c r="F266" s="22" t="str">
        <f>IF('Classifica Maschile'!P267=0,"",'Classifica Maschile'!P267)</f>
        <v/>
      </c>
      <c r="G266" s="23" t="str">
        <f t="shared" si="4"/>
        <v/>
      </c>
    </row>
    <row r="267" spans="1:7">
      <c r="A267" s="21">
        <v>262</v>
      </c>
      <c r="B267" s="21" t="str">
        <f>IF('Classifica Maschile'!M268=0,"",'Classifica Maschile'!M268)</f>
        <v/>
      </c>
      <c r="C267" s="21" t="str">
        <f>IF('Classifica Maschile'!N268=0,"",'Classifica Maschile'!N268)</f>
        <v/>
      </c>
      <c r="D267" s="21" t="str">
        <f>IF(ISNA(VLOOKUP(B267,'Iscrizione non competitiva'!$A$2:$D$500,4,0)),"",VLOOKUP(B267,'Iscrizione non competitiva'!$A$2:$D$500,4,0))</f>
        <v/>
      </c>
      <c r="E267" s="39" t="str">
        <f>IF(ISNA(VLOOKUP($B267,'Iscrizione non competitiva'!$A$2:$E$500,5,0)),"",VLOOKUP($B267,'Iscrizione non competitiva'!$A$2:$E$500,5,0))</f>
        <v/>
      </c>
      <c r="F267" s="22" t="str">
        <f>IF('Classifica Maschile'!P268=0,"",'Classifica Maschile'!P268)</f>
        <v/>
      </c>
      <c r="G267" s="23" t="str">
        <f t="shared" si="4"/>
        <v/>
      </c>
    </row>
    <row r="268" spans="1:7">
      <c r="A268" s="21">
        <v>263</v>
      </c>
      <c r="B268" s="21" t="str">
        <f>IF('Classifica Maschile'!M269=0,"",'Classifica Maschile'!M269)</f>
        <v/>
      </c>
      <c r="C268" s="21" t="str">
        <f>IF('Classifica Maschile'!N269=0,"",'Classifica Maschile'!N269)</f>
        <v/>
      </c>
      <c r="D268" s="21" t="str">
        <f>IF(ISNA(VLOOKUP(B268,'Iscrizione non competitiva'!$A$2:$D$500,4,0)),"",VLOOKUP(B268,'Iscrizione non competitiva'!$A$2:$D$500,4,0))</f>
        <v/>
      </c>
      <c r="E268" s="39" t="str">
        <f>IF(ISNA(VLOOKUP($B268,'Iscrizione non competitiva'!$A$2:$E$500,5,0)),"",VLOOKUP($B268,'Iscrizione non competitiva'!$A$2:$E$500,5,0))</f>
        <v/>
      </c>
      <c r="F268" s="22" t="str">
        <f>IF('Classifica Maschile'!P269=0,"",'Classifica Maschile'!P269)</f>
        <v/>
      </c>
      <c r="G268" s="23" t="str">
        <f t="shared" si="4"/>
        <v/>
      </c>
    </row>
    <row r="269" spans="1:7">
      <c r="A269" s="21">
        <v>264</v>
      </c>
      <c r="B269" s="21" t="str">
        <f>IF('Classifica Maschile'!M270=0,"",'Classifica Maschile'!M270)</f>
        <v/>
      </c>
      <c r="C269" s="21" t="str">
        <f>IF('Classifica Maschile'!N270=0,"",'Classifica Maschile'!N270)</f>
        <v/>
      </c>
      <c r="D269" s="21" t="str">
        <f>IF(ISNA(VLOOKUP(B269,'Iscrizione non competitiva'!$A$2:$D$500,4,0)),"",VLOOKUP(B269,'Iscrizione non competitiva'!$A$2:$D$500,4,0))</f>
        <v/>
      </c>
      <c r="E269" s="39" t="str">
        <f>IF(ISNA(VLOOKUP($B269,'Iscrizione non competitiva'!$A$2:$E$500,5,0)),"",VLOOKUP($B269,'Iscrizione non competitiva'!$A$2:$E$500,5,0))</f>
        <v/>
      </c>
      <c r="F269" s="22" t="str">
        <f>IF('Classifica Maschile'!P270=0,"",'Classifica Maschile'!P270)</f>
        <v/>
      </c>
      <c r="G269" s="23" t="str">
        <f t="shared" si="4"/>
        <v/>
      </c>
    </row>
    <row r="270" spans="1:7">
      <c r="A270" s="21">
        <v>265</v>
      </c>
      <c r="B270" s="21" t="str">
        <f>IF('Classifica Maschile'!M271=0,"",'Classifica Maschile'!M271)</f>
        <v/>
      </c>
      <c r="C270" s="21" t="str">
        <f>IF('Classifica Maschile'!N271=0,"",'Classifica Maschile'!N271)</f>
        <v/>
      </c>
      <c r="D270" s="21" t="str">
        <f>IF(ISNA(VLOOKUP(B270,'Iscrizione non competitiva'!$A$2:$D$500,4,0)),"",VLOOKUP(B270,'Iscrizione non competitiva'!$A$2:$D$500,4,0))</f>
        <v/>
      </c>
      <c r="E270" s="39" t="str">
        <f>IF(ISNA(VLOOKUP($B270,'Iscrizione non competitiva'!$A$2:$E$500,5,0)),"",VLOOKUP($B270,'Iscrizione non competitiva'!$A$2:$E$500,5,0))</f>
        <v/>
      </c>
      <c r="F270" s="22" t="str">
        <f>IF('Classifica Maschile'!P271=0,"",'Classifica Maschile'!P271)</f>
        <v/>
      </c>
      <c r="G270" s="23" t="str">
        <f t="shared" si="4"/>
        <v/>
      </c>
    </row>
    <row r="271" spans="1:7">
      <c r="A271" s="21">
        <v>266</v>
      </c>
      <c r="B271" s="21" t="str">
        <f>IF('Classifica Maschile'!M272=0,"",'Classifica Maschile'!M272)</f>
        <v/>
      </c>
      <c r="C271" s="21" t="str">
        <f>IF('Classifica Maschile'!N272=0,"",'Classifica Maschile'!N272)</f>
        <v/>
      </c>
      <c r="D271" s="21" t="str">
        <f>IF(ISNA(VLOOKUP(B271,'Iscrizione non competitiva'!$A$2:$D$500,4,0)),"",VLOOKUP(B271,'Iscrizione non competitiva'!$A$2:$D$500,4,0))</f>
        <v/>
      </c>
      <c r="E271" s="39" t="str">
        <f>IF(ISNA(VLOOKUP($B271,'Iscrizione non competitiva'!$A$2:$E$500,5,0)),"",VLOOKUP($B271,'Iscrizione non competitiva'!$A$2:$E$500,5,0))</f>
        <v/>
      </c>
      <c r="F271" s="22" t="str">
        <f>IF('Classifica Maschile'!P272=0,"",'Classifica Maschile'!P272)</f>
        <v/>
      </c>
      <c r="G271" s="23" t="str">
        <f t="shared" si="4"/>
        <v/>
      </c>
    </row>
    <row r="272" spans="1:7">
      <c r="A272" s="21">
        <v>267</v>
      </c>
      <c r="B272" s="21" t="str">
        <f>IF('Classifica Maschile'!M273=0,"",'Classifica Maschile'!M273)</f>
        <v/>
      </c>
      <c r="C272" s="21" t="str">
        <f>IF('Classifica Maschile'!N273=0,"",'Classifica Maschile'!N273)</f>
        <v/>
      </c>
      <c r="D272" s="21" t="str">
        <f>IF(ISNA(VLOOKUP(B272,'Iscrizione non competitiva'!$A$2:$D$500,4,0)),"",VLOOKUP(B272,'Iscrizione non competitiva'!$A$2:$D$500,4,0))</f>
        <v/>
      </c>
      <c r="E272" s="39" t="str">
        <f>IF(ISNA(VLOOKUP($B272,'Iscrizione non competitiva'!$A$2:$E$500,5,0)),"",VLOOKUP($B272,'Iscrizione non competitiva'!$A$2:$E$500,5,0))</f>
        <v/>
      </c>
      <c r="F272" s="22" t="str">
        <f>IF('Classifica Maschile'!P273=0,"",'Classifica Maschile'!P273)</f>
        <v/>
      </c>
      <c r="G272" s="23" t="str">
        <f t="shared" si="4"/>
        <v/>
      </c>
    </row>
    <row r="273" spans="1:7">
      <c r="A273" s="21">
        <v>268</v>
      </c>
      <c r="B273" s="21" t="str">
        <f>IF('Classifica Maschile'!M274=0,"",'Classifica Maschile'!M274)</f>
        <v/>
      </c>
      <c r="C273" s="21" t="str">
        <f>IF('Classifica Maschile'!N274=0,"",'Classifica Maschile'!N274)</f>
        <v/>
      </c>
      <c r="D273" s="21" t="str">
        <f>IF(ISNA(VLOOKUP(B273,'Iscrizione non competitiva'!$A$2:$D$500,4,0)),"",VLOOKUP(B273,'Iscrizione non competitiva'!$A$2:$D$500,4,0))</f>
        <v/>
      </c>
      <c r="E273" s="39" t="str">
        <f>IF(ISNA(VLOOKUP($B273,'Iscrizione non competitiva'!$A$2:$E$500,5,0)),"",VLOOKUP($B273,'Iscrizione non competitiva'!$A$2:$E$500,5,0))</f>
        <v/>
      </c>
      <c r="F273" s="22" t="str">
        <f>IF('Classifica Maschile'!P274=0,"",'Classifica Maschile'!P274)</f>
        <v/>
      </c>
      <c r="G273" s="23" t="str">
        <f t="shared" si="4"/>
        <v/>
      </c>
    </row>
    <row r="274" spans="1:7">
      <c r="A274" s="21">
        <v>269</v>
      </c>
      <c r="B274" s="21" t="str">
        <f>IF('Classifica Maschile'!M275=0,"",'Classifica Maschile'!M275)</f>
        <v/>
      </c>
      <c r="C274" s="21" t="str">
        <f>IF('Classifica Maschile'!N275=0,"",'Classifica Maschile'!N275)</f>
        <v/>
      </c>
      <c r="D274" s="21" t="str">
        <f>IF(ISNA(VLOOKUP(B274,'Iscrizione non competitiva'!$A$2:$D$500,4,0)),"",VLOOKUP(B274,'Iscrizione non competitiva'!$A$2:$D$500,4,0))</f>
        <v/>
      </c>
      <c r="E274" s="39" t="str">
        <f>IF(ISNA(VLOOKUP($B274,'Iscrizione non competitiva'!$A$2:$E$500,5,0)),"",VLOOKUP($B274,'Iscrizione non competitiva'!$A$2:$E$500,5,0))</f>
        <v/>
      </c>
      <c r="F274" s="22" t="str">
        <f>IF('Classifica Maschile'!P275=0,"",'Classifica Maschile'!P275)</f>
        <v/>
      </c>
      <c r="G274" s="23" t="str">
        <f t="shared" si="4"/>
        <v/>
      </c>
    </row>
    <row r="275" spans="1:7">
      <c r="A275" s="21">
        <v>270</v>
      </c>
      <c r="B275" s="21" t="str">
        <f>IF('Classifica Maschile'!M276=0,"",'Classifica Maschile'!M276)</f>
        <v/>
      </c>
      <c r="C275" s="21" t="str">
        <f>IF('Classifica Maschile'!N276=0,"",'Classifica Maschile'!N276)</f>
        <v/>
      </c>
      <c r="D275" s="21" t="str">
        <f>IF(ISNA(VLOOKUP(B275,'Iscrizione non competitiva'!$A$2:$D$500,4,0)),"",VLOOKUP(B275,'Iscrizione non competitiva'!$A$2:$D$500,4,0))</f>
        <v/>
      </c>
      <c r="E275" s="39" t="str">
        <f>IF(ISNA(VLOOKUP($B275,'Iscrizione non competitiva'!$A$2:$E$500,5,0)),"",VLOOKUP($B275,'Iscrizione non competitiva'!$A$2:$E$500,5,0))</f>
        <v/>
      </c>
      <c r="F275" s="22" t="str">
        <f>IF('Classifica Maschile'!P276=0,"",'Classifica Maschile'!P276)</f>
        <v/>
      </c>
      <c r="G275" s="23" t="str">
        <f t="shared" si="4"/>
        <v/>
      </c>
    </row>
    <row r="276" spans="1:7">
      <c r="A276" s="21">
        <v>271</v>
      </c>
      <c r="B276" s="21" t="str">
        <f>IF('Classifica Maschile'!M277=0,"",'Classifica Maschile'!M277)</f>
        <v/>
      </c>
      <c r="C276" s="21" t="str">
        <f>IF('Classifica Maschile'!N277=0,"",'Classifica Maschile'!N277)</f>
        <v/>
      </c>
      <c r="D276" s="21" t="str">
        <f>IF(ISNA(VLOOKUP(B276,'Iscrizione non competitiva'!$A$2:$D$500,4,0)),"",VLOOKUP(B276,'Iscrizione non competitiva'!$A$2:$D$500,4,0))</f>
        <v/>
      </c>
      <c r="E276" s="39" t="str">
        <f>IF(ISNA(VLOOKUP($B276,'Iscrizione non competitiva'!$A$2:$E$500,5,0)),"",VLOOKUP($B276,'Iscrizione non competitiva'!$A$2:$E$500,5,0))</f>
        <v/>
      </c>
      <c r="F276" s="22" t="str">
        <f>IF('Classifica Maschile'!P277=0,"",'Classifica Maschile'!P277)</f>
        <v/>
      </c>
      <c r="G276" s="23" t="str">
        <f t="shared" si="4"/>
        <v/>
      </c>
    </row>
    <row r="277" spans="1:7">
      <c r="A277" s="21">
        <v>272</v>
      </c>
      <c r="B277" s="21" t="str">
        <f>IF('Classifica Maschile'!M278=0,"",'Classifica Maschile'!M278)</f>
        <v/>
      </c>
      <c r="C277" s="21" t="str">
        <f>IF('Classifica Maschile'!N278=0,"",'Classifica Maschile'!N278)</f>
        <v/>
      </c>
      <c r="D277" s="21" t="str">
        <f>IF(ISNA(VLOOKUP(B277,'Iscrizione non competitiva'!$A$2:$D$500,4,0)),"",VLOOKUP(B277,'Iscrizione non competitiva'!$A$2:$D$500,4,0))</f>
        <v/>
      </c>
      <c r="E277" s="39" t="str">
        <f>IF(ISNA(VLOOKUP($B277,'Iscrizione non competitiva'!$A$2:$E$500,5,0)),"",VLOOKUP($B277,'Iscrizione non competitiva'!$A$2:$E$500,5,0))</f>
        <v/>
      </c>
      <c r="F277" s="22" t="str">
        <f>IF('Classifica Maschile'!P278=0,"",'Classifica Maschile'!P278)</f>
        <v/>
      </c>
      <c r="G277" s="23" t="str">
        <f t="shared" si="4"/>
        <v/>
      </c>
    </row>
    <row r="278" spans="1:7">
      <c r="A278" s="21">
        <v>273</v>
      </c>
      <c r="B278" s="21" t="str">
        <f>IF('Classifica Maschile'!M279=0,"",'Classifica Maschile'!M279)</f>
        <v/>
      </c>
      <c r="C278" s="21" t="str">
        <f>IF('Classifica Maschile'!N279=0,"",'Classifica Maschile'!N279)</f>
        <v/>
      </c>
      <c r="D278" s="21" t="str">
        <f>IF(ISNA(VLOOKUP(B278,'Iscrizione non competitiva'!$A$2:$D$500,4,0)),"",VLOOKUP(B278,'Iscrizione non competitiva'!$A$2:$D$500,4,0))</f>
        <v/>
      </c>
      <c r="E278" s="39" t="str">
        <f>IF(ISNA(VLOOKUP($B278,'Iscrizione non competitiva'!$A$2:$E$500,5,0)),"",VLOOKUP($B278,'Iscrizione non competitiva'!$A$2:$E$500,5,0))</f>
        <v/>
      </c>
      <c r="F278" s="22" t="str">
        <f>IF('Classifica Maschile'!P279=0,"",'Classifica Maschile'!P279)</f>
        <v/>
      </c>
      <c r="G278" s="23" t="str">
        <f t="shared" si="4"/>
        <v/>
      </c>
    </row>
    <row r="279" spans="1:7">
      <c r="A279" s="21">
        <v>274</v>
      </c>
      <c r="B279" s="21" t="str">
        <f>IF('Classifica Maschile'!M280=0,"",'Classifica Maschile'!M280)</f>
        <v/>
      </c>
      <c r="C279" s="21" t="str">
        <f>IF('Classifica Maschile'!N280=0,"",'Classifica Maschile'!N280)</f>
        <v/>
      </c>
      <c r="D279" s="21" t="str">
        <f>IF(ISNA(VLOOKUP(B279,'Iscrizione non competitiva'!$A$2:$D$500,4,0)),"",VLOOKUP(B279,'Iscrizione non competitiva'!$A$2:$D$500,4,0))</f>
        <v/>
      </c>
      <c r="E279" s="39" t="str">
        <f>IF(ISNA(VLOOKUP($B279,'Iscrizione non competitiva'!$A$2:$E$500,5,0)),"",VLOOKUP($B279,'Iscrizione non competitiva'!$A$2:$E$500,5,0))</f>
        <v/>
      </c>
      <c r="F279" s="22" t="str">
        <f>IF('Classifica Maschile'!P280=0,"",'Classifica Maschile'!P280)</f>
        <v/>
      </c>
      <c r="G279" s="23" t="str">
        <f t="shared" si="4"/>
        <v/>
      </c>
    </row>
    <row r="280" spans="1:7">
      <c r="A280" s="21">
        <v>275</v>
      </c>
      <c r="B280" s="21" t="str">
        <f>IF('Classifica Maschile'!M281=0,"",'Classifica Maschile'!M281)</f>
        <v/>
      </c>
      <c r="C280" s="21" t="str">
        <f>IF('Classifica Maschile'!N281=0,"",'Classifica Maschile'!N281)</f>
        <v/>
      </c>
      <c r="D280" s="21" t="str">
        <f>IF(ISNA(VLOOKUP(B280,'Iscrizione non competitiva'!$A$2:$D$500,4,0)),"",VLOOKUP(B280,'Iscrizione non competitiva'!$A$2:$D$500,4,0))</f>
        <v/>
      </c>
      <c r="E280" s="39" t="str">
        <f>IF(ISNA(VLOOKUP($B280,'Iscrizione non competitiva'!$A$2:$E$500,5,0)),"",VLOOKUP($B280,'Iscrizione non competitiva'!$A$2:$E$500,5,0))</f>
        <v/>
      </c>
      <c r="F280" s="22" t="str">
        <f>IF('Classifica Maschile'!P281=0,"",'Classifica Maschile'!P281)</f>
        <v/>
      </c>
      <c r="G280" s="23" t="str">
        <f t="shared" si="4"/>
        <v/>
      </c>
    </row>
    <row r="281" spans="1:7">
      <c r="A281" s="21">
        <v>276</v>
      </c>
      <c r="B281" s="21" t="str">
        <f>IF('Classifica Maschile'!M282=0,"",'Classifica Maschile'!M282)</f>
        <v/>
      </c>
      <c r="C281" s="21" t="str">
        <f>IF('Classifica Maschile'!N282=0,"",'Classifica Maschile'!N282)</f>
        <v/>
      </c>
      <c r="D281" s="21" t="str">
        <f>IF(ISNA(VLOOKUP(B281,'Iscrizione non competitiva'!$A$2:$D$500,4,0)),"",VLOOKUP(B281,'Iscrizione non competitiva'!$A$2:$D$500,4,0))</f>
        <v/>
      </c>
      <c r="E281" s="39" t="str">
        <f>IF(ISNA(VLOOKUP($B281,'Iscrizione non competitiva'!$A$2:$E$500,5,0)),"",VLOOKUP($B281,'Iscrizione non competitiva'!$A$2:$E$500,5,0))</f>
        <v/>
      </c>
      <c r="F281" s="22" t="str">
        <f>IF('Classifica Maschile'!P282=0,"",'Classifica Maschile'!P282)</f>
        <v/>
      </c>
      <c r="G281" s="23" t="str">
        <f t="shared" si="4"/>
        <v/>
      </c>
    </row>
    <row r="282" spans="1:7">
      <c r="A282" s="21">
        <v>277</v>
      </c>
      <c r="B282" s="21" t="str">
        <f>IF('Classifica Maschile'!M283=0,"",'Classifica Maschile'!M283)</f>
        <v/>
      </c>
      <c r="C282" s="21" t="str">
        <f>IF('Classifica Maschile'!N283=0,"",'Classifica Maschile'!N283)</f>
        <v/>
      </c>
      <c r="D282" s="21" t="str">
        <f>IF(ISNA(VLOOKUP(B282,'Iscrizione non competitiva'!$A$2:$D$500,4,0)),"",VLOOKUP(B282,'Iscrizione non competitiva'!$A$2:$D$500,4,0))</f>
        <v/>
      </c>
      <c r="E282" s="39" t="str">
        <f>IF(ISNA(VLOOKUP($B282,'Iscrizione non competitiva'!$A$2:$E$500,5,0)),"",VLOOKUP($B282,'Iscrizione non competitiva'!$A$2:$E$500,5,0))</f>
        <v/>
      </c>
      <c r="F282" s="22" t="str">
        <f>IF('Classifica Maschile'!P283=0,"",'Classifica Maschile'!P283)</f>
        <v/>
      </c>
      <c r="G282" s="23" t="str">
        <f t="shared" si="4"/>
        <v/>
      </c>
    </row>
    <row r="283" spans="1:7">
      <c r="A283" s="21">
        <v>278</v>
      </c>
      <c r="B283" s="21" t="str">
        <f>IF('Classifica Maschile'!M284=0,"",'Classifica Maschile'!M284)</f>
        <v/>
      </c>
      <c r="C283" s="21" t="str">
        <f>IF('Classifica Maschile'!N284=0,"",'Classifica Maschile'!N284)</f>
        <v/>
      </c>
      <c r="D283" s="21" t="str">
        <f>IF(ISNA(VLOOKUP(B283,'Iscrizione non competitiva'!$A$2:$D$500,4,0)),"",VLOOKUP(B283,'Iscrizione non competitiva'!$A$2:$D$500,4,0))</f>
        <v/>
      </c>
      <c r="E283" s="39" t="str">
        <f>IF(ISNA(VLOOKUP($B283,'Iscrizione non competitiva'!$A$2:$E$500,5,0)),"",VLOOKUP($B283,'Iscrizione non competitiva'!$A$2:$E$500,5,0))</f>
        <v/>
      </c>
      <c r="F283" s="22" t="str">
        <f>IF('Classifica Maschile'!P284=0,"",'Classifica Maschile'!P284)</f>
        <v/>
      </c>
      <c r="G283" s="23" t="str">
        <f t="shared" si="4"/>
        <v/>
      </c>
    </row>
    <row r="284" spans="1:7">
      <c r="A284" s="21">
        <v>279</v>
      </c>
      <c r="B284" s="21" t="str">
        <f>IF('Classifica Maschile'!M285=0,"",'Classifica Maschile'!M285)</f>
        <v/>
      </c>
      <c r="C284" s="21" t="str">
        <f>IF('Classifica Maschile'!N285=0,"",'Classifica Maschile'!N285)</f>
        <v/>
      </c>
      <c r="D284" s="21" t="str">
        <f>IF(ISNA(VLOOKUP(B284,'Iscrizione non competitiva'!$A$2:$D$500,4,0)),"",VLOOKUP(B284,'Iscrizione non competitiva'!$A$2:$D$500,4,0))</f>
        <v/>
      </c>
      <c r="E284" s="39" t="str">
        <f>IF(ISNA(VLOOKUP($B284,'Iscrizione non competitiva'!$A$2:$E$500,5,0)),"",VLOOKUP($B284,'Iscrizione non competitiva'!$A$2:$E$500,5,0))</f>
        <v/>
      </c>
      <c r="F284" s="22" t="str">
        <f>IF('Classifica Maschile'!P285=0,"",'Classifica Maschile'!P285)</f>
        <v/>
      </c>
      <c r="G284" s="23" t="str">
        <f t="shared" si="4"/>
        <v/>
      </c>
    </row>
    <row r="285" spans="1:7">
      <c r="A285" s="21">
        <v>280</v>
      </c>
      <c r="B285" s="21" t="str">
        <f>IF('Classifica Maschile'!M286=0,"",'Classifica Maschile'!M286)</f>
        <v/>
      </c>
      <c r="C285" s="21" t="str">
        <f>IF('Classifica Maschile'!N286=0,"",'Classifica Maschile'!N286)</f>
        <v/>
      </c>
      <c r="D285" s="21" t="str">
        <f>IF(ISNA(VLOOKUP(B285,'Iscrizione non competitiva'!$A$2:$D$500,4,0)),"",VLOOKUP(B285,'Iscrizione non competitiva'!$A$2:$D$500,4,0))</f>
        <v/>
      </c>
      <c r="E285" s="39" t="str">
        <f>IF(ISNA(VLOOKUP($B285,'Iscrizione non competitiva'!$A$2:$E$500,5,0)),"",VLOOKUP($B285,'Iscrizione non competitiva'!$A$2:$E$500,5,0))</f>
        <v/>
      </c>
      <c r="F285" s="22" t="str">
        <f>IF('Classifica Maschile'!P286=0,"",'Classifica Maschile'!P286)</f>
        <v/>
      </c>
      <c r="G285" s="23" t="str">
        <f t="shared" si="4"/>
        <v/>
      </c>
    </row>
    <row r="286" spans="1:7">
      <c r="A286" s="21">
        <v>281</v>
      </c>
      <c r="B286" s="21" t="str">
        <f>IF('Classifica Maschile'!M287=0,"",'Classifica Maschile'!M287)</f>
        <v/>
      </c>
      <c r="C286" s="21" t="str">
        <f>IF('Classifica Maschile'!N287=0,"",'Classifica Maschile'!N287)</f>
        <v/>
      </c>
      <c r="D286" s="21" t="str">
        <f>IF(ISNA(VLOOKUP(B286,'Iscrizione non competitiva'!$A$2:$D$500,4,0)),"",VLOOKUP(B286,'Iscrizione non competitiva'!$A$2:$D$500,4,0))</f>
        <v/>
      </c>
      <c r="E286" s="39" t="str">
        <f>IF(ISNA(VLOOKUP($B286,'Iscrizione non competitiva'!$A$2:$E$500,5,0)),"",VLOOKUP($B286,'Iscrizione non competitiva'!$A$2:$E$500,5,0))</f>
        <v/>
      </c>
      <c r="F286" s="22" t="str">
        <f>IF('Classifica Maschile'!P287=0,"",'Classifica Maschile'!P287)</f>
        <v/>
      </c>
      <c r="G286" s="23" t="str">
        <f t="shared" si="4"/>
        <v/>
      </c>
    </row>
    <row r="287" spans="1:7">
      <c r="A287" s="21">
        <v>282</v>
      </c>
      <c r="B287" s="21" t="str">
        <f>IF('Classifica Maschile'!M288=0,"",'Classifica Maschile'!M288)</f>
        <v/>
      </c>
      <c r="C287" s="21" t="str">
        <f>IF('Classifica Maschile'!N288=0,"",'Classifica Maschile'!N288)</f>
        <v/>
      </c>
      <c r="D287" s="21" t="str">
        <f>IF(ISNA(VLOOKUP(B287,'Iscrizione non competitiva'!$A$2:$D$500,4,0)),"",VLOOKUP(B287,'Iscrizione non competitiva'!$A$2:$D$500,4,0))</f>
        <v/>
      </c>
      <c r="E287" s="39" t="str">
        <f>IF(ISNA(VLOOKUP($B287,'Iscrizione non competitiva'!$A$2:$E$500,5,0)),"",VLOOKUP($B287,'Iscrizione non competitiva'!$A$2:$E$500,5,0))</f>
        <v/>
      </c>
      <c r="F287" s="22" t="str">
        <f>IF('Classifica Maschile'!P288=0,"",'Classifica Maschile'!P288)</f>
        <v/>
      </c>
      <c r="G287" s="23" t="str">
        <f t="shared" si="4"/>
        <v/>
      </c>
    </row>
    <row r="288" spans="1:7">
      <c r="A288" s="21">
        <v>283</v>
      </c>
      <c r="B288" s="21" t="str">
        <f>IF('Classifica Maschile'!M289=0,"",'Classifica Maschile'!M289)</f>
        <v/>
      </c>
      <c r="C288" s="21" t="str">
        <f>IF('Classifica Maschile'!N289=0,"",'Classifica Maschile'!N289)</f>
        <v/>
      </c>
      <c r="D288" s="21" t="str">
        <f>IF(ISNA(VLOOKUP(B288,'Iscrizione non competitiva'!$A$2:$D$500,4,0)),"",VLOOKUP(B288,'Iscrizione non competitiva'!$A$2:$D$500,4,0))</f>
        <v/>
      </c>
      <c r="E288" s="39" t="str">
        <f>IF(ISNA(VLOOKUP($B288,'Iscrizione non competitiva'!$A$2:$E$500,5,0)),"",VLOOKUP($B288,'Iscrizione non competitiva'!$A$2:$E$500,5,0))</f>
        <v/>
      </c>
      <c r="F288" s="22" t="str">
        <f>IF('Classifica Maschile'!P289=0,"",'Classifica Maschile'!P289)</f>
        <v/>
      </c>
      <c r="G288" s="23" t="str">
        <f t="shared" si="4"/>
        <v/>
      </c>
    </row>
    <row r="289" spans="1:7">
      <c r="A289" s="21">
        <v>284</v>
      </c>
      <c r="B289" s="21" t="str">
        <f>IF('Classifica Maschile'!M290=0,"",'Classifica Maschile'!M290)</f>
        <v/>
      </c>
      <c r="C289" s="21" t="str">
        <f>IF('Classifica Maschile'!N290=0,"",'Classifica Maschile'!N290)</f>
        <v/>
      </c>
      <c r="D289" s="21" t="str">
        <f>IF(ISNA(VLOOKUP(B289,'Iscrizione non competitiva'!$A$2:$D$500,4,0)),"",VLOOKUP(B289,'Iscrizione non competitiva'!$A$2:$D$500,4,0))</f>
        <v/>
      </c>
      <c r="E289" s="39" t="str">
        <f>IF(ISNA(VLOOKUP($B289,'Iscrizione non competitiva'!$A$2:$E$500,5,0)),"",VLOOKUP($B289,'Iscrizione non competitiva'!$A$2:$E$500,5,0))</f>
        <v/>
      </c>
      <c r="F289" s="22" t="str">
        <f>IF('Classifica Maschile'!P290=0,"",'Classifica Maschile'!P290)</f>
        <v/>
      </c>
      <c r="G289" s="23" t="str">
        <f t="shared" si="4"/>
        <v/>
      </c>
    </row>
    <row r="290" spans="1:7">
      <c r="A290" s="21">
        <v>285</v>
      </c>
      <c r="B290" s="21" t="str">
        <f>IF('Classifica Maschile'!M291=0,"",'Classifica Maschile'!M291)</f>
        <v/>
      </c>
      <c r="C290" s="21" t="str">
        <f>IF('Classifica Maschile'!N291=0,"",'Classifica Maschile'!N291)</f>
        <v/>
      </c>
      <c r="D290" s="21" t="str">
        <f>IF(ISNA(VLOOKUP(B290,'Iscrizione non competitiva'!$A$2:$D$500,4,0)),"",VLOOKUP(B290,'Iscrizione non competitiva'!$A$2:$D$500,4,0))</f>
        <v/>
      </c>
      <c r="E290" s="39" t="str">
        <f>IF(ISNA(VLOOKUP($B290,'Iscrizione non competitiva'!$A$2:$E$500,5,0)),"",VLOOKUP($B290,'Iscrizione non competitiva'!$A$2:$E$500,5,0))</f>
        <v/>
      </c>
      <c r="F290" s="22" t="str">
        <f>IF('Classifica Maschile'!P291=0,"",'Classifica Maschile'!P291)</f>
        <v/>
      </c>
      <c r="G290" s="23" t="str">
        <f t="shared" si="4"/>
        <v/>
      </c>
    </row>
    <row r="291" spans="1:7">
      <c r="A291" s="21">
        <v>286</v>
      </c>
      <c r="B291" s="21" t="str">
        <f>IF('Classifica Maschile'!M292=0,"",'Classifica Maschile'!M292)</f>
        <v/>
      </c>
      <c r="C291" s="21" t="str">
        <f>IF('Classifica Maschile'!N292=0,"",'Classifica Maschile'!N292)</f>
        <v/>
      </c>
      <c r="D291" s="21" t="str">
        <f>IF(ISNA(VLOOKUP(B291,'Iscrizione non competitiva'!$A$2:$D$500,4,0)),"",VLOOKUP(B291,'Iscrizione non competitiva'!$A$2:$D$500,4,0))</f>
        <v/>
      </c>
      <c r="E291" s="39" t="str">
        <f>IF(ISNA(VLOOKUP($B291,'Iscrizione non competitiva'!$A$2:$E$500,5,0)),"",VLOOKUP($B291,'Iscrizione non competitiva'!$A$2:$E$500,5,0))</f>
        <v/>
      </c>
      <c r="F291" s="22" t="str">
        <f>IF('Classifica Maschile'!P292=0,"",'Classifica Maschile'!P292)</f>
        <v/>
      </c>
      <c r="G291" s="23" t="str">
        <f t="shared" si="4"/>
        <v/>
      </c>
    </row>
    <row r="292" spans="1:7">
      <c r="A292" s="21">
        <v>287</v>
      </c>
      <c r="B292" s="21" t="str">
        <f>IF('Classifica Maschile'!M293=0,"",'Classifica Maschile'!M293)</f>
        <v/>
      </c>
      <c r="C292" s="21" t="str">
        <f>IF('Classifica Maschile'!N293=0,"",'Classifica Maschile'!N293)</f>
        <v/>
      </c>
      <c r="D292" s="21" t="str">
        <f>IF(ISNA(VLOOKUP(B292,'Iscrizione non competitiva'!$A$2:$D$500,4,0)),"",VLOOKUP(B292,'Iscrizione non competitiva'!$A$2:$D$500,4,0))</f>
        <v/>
      </c>
      <c r="E292" s="39" t="str">
        <f>IF(ISNA(VLOOKUP($B292,'Iscrizione non competitiva'!$A$2:$E$500,5,0)),"",VLOOKUP($B292,'Iscrizione non competitiva'!$A$2:$E$500,5,0))</f>
        <v/>
      </c>
      <c r="F292" s="22" t="str">
        <f>IF('Classifica Maschile'!P293=0,"",'Classifica Maschile'!P293)</f>
        <v/>
      </c>
      <c r="G292" s="23" t="str">
        <f t="shared" si="4"/>
        <v/>
      </c>
    </row>
    <row r="293" spans="1:7">
      <c r="A293" s="21">
        <v>288</v>
      </c>
      <c r="B293" s="21" t="str">
        <f>IF('Classifica Maschile'!M294=0,"",'Classifica Maschile'!M294)</f>
        <v/>
      </c>
      <c r="C293" s="21" t="str">
        <f>IF('Classifica Maschile'!N294=0,"",'Classifica Maschile'!N294)</f>
        <v/>
      </c>
      <c r="D293" s="21" t="str">
        <f>IF(ISNA(VLOOKUP(B293,'Iscrizione non competitiva'!$A$2:$D$500,4,0)),"",VLOOKUP(B293,'Iscrizione non competitiva'!$A$2:$D$500,4,0))</f>
        <v/>
      </c>
      <c r="E293" s="39" t="str">
        <f>IF(ISNA(VLOOKUP($B293,'Iscrizione non competitiva'!$A$2:$E$500,5,0)),"",VLOOKUP($B293,'Iscrizione non competitiva'!$A$2:$E$500,5,0))</f>
        <v/>
      </c>
      <c r="F293" s="22" t="str">
        <f>IF('Classifica Maschile'!P294=0,"",'Classifica Maschile'!P294)</f>
        <v/>
      </c>
      <c r="G293" s="23" t="str">
        <f t="shared" si="4"/>
        <v/>
      </c>
    </row>
    <row r="294" spans="1:7">
      <c r="A294" s="21">
        <v>289</v>
      </c>
      <c r="B294" s="21" t="str">
        <f>IF('Classifica Maschile'!M295=0,"",'Classifica Maschile'!M295)</f>
        <v/>
      </c>
      <c r="C294" s="21" t="str">
        <f>IF('Classifica Maschile'!N295=0,"",'Classifica Maschile'!N295)</f>
        <v/>
      </c>
      <c r="D294" s="21" t="str">
        <f>IF(ISNA(VLOOKUP(B294,'Iscrizione non competitiva'!$A$2:$D$500,4,0)),"",VLOOKUP(B294,'Iscrizione non competitiva'!$A$2:$D$500,4,0))</f>
        <v/>
      </c>
      <c r="E294" s="39" t="str">
        <f>IF(ISNA(VLOOKUP($B294,'Iscrizione non competitiva'!$A$2:$E$500,5,0)),"",VLOOKUP($B294,'Iscrizione non competitiva'!$A$2:$E$500,5,0))</f>
        <v/>
      </c>
      <c r="F294" s="22" t="str">
        <f>IF('Classifica Maschile'!P295=0,"",'Classifica Maschile'!P295)</f>
        <v/>
      </c>
      <c r="G294" s="23" t="str">
        <f t="shared" si="4"/>
        <v/>
      </c>
    </row>
    <row r="295" spans="1:7">
      <c r="A295" s="21">
        <v>290</v>
      </c>
      <c r="B295" s="21" t="str">
        <f>IF('Classifica Maschile'!M296=0,"",'Classifica Maschile'!M296)</f>
        <v/>
      </c>
      <c r="C295" s="21" t="str">
        <f>IF('Classifica Maschile'!N296=0,"",'Classifica Maschile'!N296)</f>
        <v/>
      </c>
      <c r="D295" s="21" t="str">
        <f>IF(ISNA(VLOOKUP(B295,'Iscrizione non competitiva'!$A$2:$D$500,4,0)),"",VLOOKUP(B295,'Iscrizione non competitiva'!$A$2:$D$500,4,0))</f>
        <v/>
      </c>
      <c r="E295" s="39" t="str">
        <f>IF(ISNA(VLOOKUP($B295,'Iscrizione non competitiva'!$A$2:$E$500,5,0)),"",VLOOKUP($B295,'Iscrizione non competitiva'!$A$2:$E$500,5,0))</f>
        <v/>
      </c>
      <c r="F295" s="22" t="str">
        <f>IF('Classifica Maschile'!P296=0,"",'Classifica Maschile'!P296)</f>
        <v/>
      </c>
      <c r="G295" s="23" t="str">
        <f t="shared" si="4"/>
        <v/>
      </c>
    </row>
    <row r="296" spans="1:7">
      <c r="A296" s="21">
        <v>291</v>
      </c>
      <c r="B296" s="21" t="str">
        <f>IF('Classifica Maschile'!M297=0,"",'Classifica Maschile'!M297)</f>
        <v/>
      </c>
      <c r="C296" s="21" t="str">
        <f>IF('Classifica Maschile'!N297=0,"",'Classifica Maschile'!N297)</f>
        <v/>
      </c>
      <c r="D296" s="21" t="str">
        <f>IF(ISNA(VLOOKUP(B296,'Iscrizione non competitiva'!$A$2:$D$500,4,0)),"",VLOOKUP(B296,'Iscrizione non competitiva'!$A$2:$D$500,4,0))</f>
        <v/>
      </c>
      <c r="E296" s="39" t="str">
        <f>IF(ISNA(VLOOKUP($B296,'Iscrizione non competitiva'!$A$2:$E$500,5,0)),"",VLOOKUP($B296,'Iscrizione non competitiva'!$A$2:$E$500,5,0))</f>
        <v/>
      </c>
      <c r="F296" s="22" t="str">
        <f>IF('Classifica Maschile'!P297=0,"",'Classifica Maschile'!P297)</f>
        <v/>
      </c>
      <c r="G296" s="23" t="str">
        <f t="shared" si="4"/>
        <v/>
      </c>
    </row>
    <row r="297" spans="1:7">
      <c r="A297" s="21">
        <v>292</v>
      </c>
      <c r="B297" s="21" t="str">
        <f>IF('Classifica Maschile'!M298=0,"",'Classifica Maschile'!M298)</f>
        <v/>
      </c>
      <c r="C297" s="21" t="str">
        <f>IF('Classifica Maschile'!N298=0,"",'Classifica Maschile'!N298)</f>
        <v/>
      </c>
      <c r="D297" s="21" t="str">
        <f>IF(ISNA(VLOOKUP(B297,'Iscrizione non competitiva'!$A$2:$D$500,4,0)),"",VLOOKUP(B297,'Iscrizione non competitiva'!$A$2:$D$500,4,0))</f>
        <v/>
      </c>
      <c r="E297" s="39" t="str">
        <f>IF(ISNA(VLOOKUP($B297,'Iscrizione non competitiva'!$A$2:$E$500,5,0)),"",VLOOKUP($B297,'Iscrizione non competitiva'!$A$2:$E$500,5,0))</f>
        <v/>
      </c>
      <c r="F297" s="22" t="str">
        <f>IF('Classifica Maschile'!P298=0,"",'Classifica Maschile'!P298)</f>
        <v/>
      </c>
      <c r="G297" s="23" t="str">
        <f t="shared" si="4"/>
        <v/>
      </c>
    </row>
    <row r="298" spans="1:7">
      <c r="A298" s="21">
        <v>293</v>
      </c>
      <c r="B298" s="21" t="str">
        <f>IF('Classifica Maschile'!M299=0,"",'Classifica Maschile'!M299)</f>
        <v/>
      </c>
      <c r="C298" s="21" t="str">
        <f>IF('Classifica Maschile'!N299=0,"",'Classifica Maschile'!N299)</f>
        <v/>
      </c>
      <c r="D298" s="21" t="str">
        <f>IF(ISNA(VLOOKUP(B298,'Iscrizione non competitiva'!$A$2:$D$500,4,0)),"",VLOOKUP(B298,'Iscrizione non competitiva'!$A$2:$D$500,4,0))</f>
        <v/>
      </c>
      <c r="E298" s="39" t="str">
        <f>IF(ISNA(VLOOKUP($B298,'Iscrizione non competitiva'!$A$2:$E$500,5,0)),"",VLOOKUP($B298,'Iscrizione non competitiva'!$A$2:$E$500,5,0))</f>
        <v/>
      </c>
      <c r="F298" s="22" t="str">
        <f>IF('Classifica Maschile'!P299=0,"",'Classifica Maschile'!P299)</f>
        <v/>
      </c>
      <c r="G298" s="23" t="str">
        <f t="shared" si="4"/>
        <v/>
      </c>
    </row>
    <row r="299" spans="1:7">
      <c r="A299" s="21">
        <v>294</v>
      </c>
      <c r="B299" s="21" t="str">
        <f>IF('Classifica Maschile'!M300=0,"",'Classifica Maschile'!M300)</f>
        <v/>
      </c>
      <c r="C299" s="21" t="str">
        <f>IF('Classifica Maschile'!N300=0,"",'Classifica Maschile'!N300)</f>
        <v/>
      </c>
      <c r="D299" s="21" t="str">
        <f>IF(ISNA(VLOOKUP(B299,'Iscrizione non competitiva'!$A$2:$D$500,4,0)),"",VLOOKUP(B299,'Iscrizione non competitiva'!$A$2:$D$500,4,0))</f>
        <v/>
      </c>
      <c r="E299" s="39" t="str">
        <f>IF(ISNA(VLOOKUP($B299,'Iscrizione non competitiva'!$A$2:$E$500,5,0)),"",VLOOKUP($B299,'Iscrizione non competitiva'!$A$2:$E$500,5,0))</f>
        <v/>
      </c>
      <c r="F299" s="22" t="str">
        <f>IF('Classifica Maschile'!P300=0,"",'Classifica Maschile'!P300)</f>
        <v/>
      </c>
      <c r="G299" s="23" t="str">
        <f t="shared" si="4"/>
        <v/>
      </c>
    </row>
    <row r="300" spans="1:7">
      <c r="A300" s="21">
        <v>295</v>
      </c>
      <c r="B300" s="21" t="str">
        <f>IF('Classifica Maschile'!M301=0,"",'Classifica Maschile'!M301)</f>
        <v/>
      </c>
      <c r="C300" s="21" t="str">
        <f>IF('Classifica Maschile'!N301=0,"",'Classifica Maschile'!N301)</f>
        <v/>
      </c>
      <c r="D300" s="21" t="str">
        <f>IF(ISNA(VLOOKUP(B300,'Iscrizione non competitiva'!$A$2:$D$500,4,0)),"",VLOOKUP(B300,'Iscrizione non competitiva'!$A$2:$D$500,4,0))</f>
        <v/>
      </c>
      <c r="E300" s="39" t="str">
        <f>IF(ISNA(VLOOKUP($B300,'Iscrizione non competitiva'!$A$2:$E$500,5,0)),"",VLOOKUP($B300,'Iscrizione non competitiva'!$A$2:$E$500,5,0))</f>
        <v/>
      </c>
      <c r="F300" s="22" t="str">
        <f>IF('Classifica Maschile'!P301=0,"",'Classifica Maschile'!P301)</f>
        <v/>
      </c>
      <c r="G300" s="23" t="str">
        <f t="shared" si="4"/>
        <v/>
      </c>
    </row>
  </sheetData>
  <mergeCells count="2">
    <mergeCell ref="A2:G2"/>
    <mergeCell ref="A3:G3"/>
  </mergeCells>
  <pageMargins left="0.39370078740157483" right="0.23622047244094491" top="0.74803149606299213" bottom="0.74803149606299213" header="0.31496062992125984" footer="0.31496062992125984"/>
  <pageSetup paperSize="9" scale="9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18</vt:i4>
      </vt:variant>
    </vt:vector>
  </HeadingPairs>
  <TitlesOfParts>
    <vt:vector size="33" baseType="lpstr">
      <vt:lpstr>liste iscritti pettorale</vt:lpstr>
      <vt:lpstr>liste iscritti nome</vt:lpstr>
      <vt:lpstr>Iscrizione non competitiva</vt:lpstr>
      <vt:lpstr>Arrivo non competitiva</vt:lpstr>
      <vt:lpstr>GIOVANI M</vt:lpstr>
      <vt:lpstr>GIOVANI F</vt:lpstr>
      <vt:lpstr>MASTER M</vt:lpstr>
      <vt:lpstr>MASTER F</vt:lpstr>
      <vt:lpstr>MASCHILE ASSOLUTA</vt:lpstr>
      <vt:lpstr>FEMMINILE ASSOLUTA</vt:lpstr>
      <vt:lpstr>Classifica Maschile</vt:lpstr>
      <vt:lpstr>Classifica Femminile</vt:lpstr>
      <vt:lpstr>Classifica Assoluta</vt:lpstr>
      <vt:lpstr>PIVOT NOMI ISCRITTI</vt:lpstr>
      <vt:lpstr>STAMPA PARTENTI</vt:lpstr>
      <vt:lpstr>'FEMMINILE ASSOLUTA'!Area_stampa</vt:lpstr>
      <vt:lpstr>'GIOVANI F'!Area_stampa</vt:lpstr>
      <vt:lpstr>'GIOVANI M'!Area_stampa</vt:lpstr>
      <vt:lpstr>'Iscrizione non competitiva'!Area_stampa</vt:lpstr>
      <vt:lpstr>'MASCHILE ASSOLUTA'!Area_stampa</vt:lpstr>
      <vt:lpstr>'MASTER F'!Area_stampa</vt:lpstr>
      <vt:lpstr>'MASTER M'!Area_stampa</vt:lpstr>
      <vt:lpstr>'STAMPA PARTENTI'!Area_stampa</vt:lpstr>
      <vt:lpstr>'FEMMINILE ASSOLUTA'!Titoli_stampa</vt:lpstr>
      <vt:lpstr>'GIOVANI F'!Titoli_stampa</vt:lpstr>
      <vt:lpstr>'GIOVANI M'!Titoli_stampa</vt:lpstr>
      <vt:lpstr>'Iscrizione non competitiva'!Titoli_stampa</vt:lpstr>
      <vt:lpstr>'liste iscritti nome'!Titoli_stampa</vt:lpstr>
      <vt:lpstr>'liste iscritti pettorale'!Titoli_stampa</vt:lpstr>
      <vt:lpstr>'MASCHILE ASSOLUTA'!Titoli_stampa</vt:lpstr>
      <vt:lpstr>'MASTER F'!Titoli_stampa</vt:lpstr>
      <vt:lpstr>'MASTER M'!Titoli_stampa</vt:lpstr>
      <vt:lpstr>'STAMPA PARTENTI'!Titoli_stampa</vt:lpstr>
    </vt:vector>
  </TitlesOfParts>
  <Company>luxottica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PatrickT</dc:creator>
  <cp:lastModifiedBy>Ilario</cp:lastModifiedBy>
  <cp:lastPrinted>2016-10-23T10:41:05Z</cp:lastPrinted>
  <dcterms:created xsi:type="dcterms:W3CDTF">2013-07-24T08:55:54Z</dcterms:created>
  <dcterms:modified xsi:type="dcterms:W3CDTF">2016-10-23T15:36:47Z</dcterms:modified>
</cp:coreProperties>
</file>